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610"/>
  <workbookPr autoCompressPictures="0" defaultThemeVersion="124226"/>
  <xr:revisionPtr revIDLastSave="0" documentId="8_{B28AE0A1-78F9-4E1F-8A8D-C3ABF518270A}" xr6:coauthVersionLast="23" xr6:coauthVersionMax="23" xr10:uidLastSave="{00000000-0000-0000-0000-000000000000}"/>
  <bookViews>
    <workbookView xWindow="0" yWindow="0" windowWidth="19440" windowHeight="13740" tabRatio="759" xr2:uid="{00000000-000D-0000-FFFF-FFFF00000000}"/>
  </bookViews>
  <sheets>
    <sheet name="Leaders" sheetId="3" r:id="rId1"/>
    <sheet name="Livi Parkrun" sheetId="2" r:id="rId2"/>
    <sheet name="Marathon" sheetId="8" r:id="rId3"/>
    <sheet name="NRR" sheetId="7" r:id="rId4"/>
  </sheets>
  <definedNames>
    <definedName name="_xlnm._FilterDatabase" localSheetId="0" hidden="1">Leaders!$A$1:$Y$56</definedName>
    <definedName name="Position1">Leaders!$E$2:$Y$2</definedName>
    <definedName name="Position48">Leaders!$E$56:$Y$56</definedName>
    <definedName name="_xlnm.Print_Area" localSheetId="3">Table1[#All]</definedName>
  </definedNames>
  <calcPr calcId="171026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2" l="1" a="1"/>
  <c r="B20" i="2"/>
  <c r="D20" i="2" a="1"/>
  <c r="D20" i="2"/>
  <c r="B11" i="2" a="1"/>
  <c r="B11" i="2"/>
  <c r="D11" i="2" a="1"/>
  <c r="D11" i="2"/>
  <c r="B37" i="2" a="1"/>
  <c r="B37" i="2"/>
  <c r="D37" i="2" a="1"/>
  <c r="D37" i="2"/>
  <c r="B14" i="2" a="1"/>
  <c r="B14" i="2"/>
  <c r="D14" i="2" a="1"/>
  <c r="D14" i="2"/>
  <c r="B49" i="2" a="1"/>
  <c r="B49" i="2"/>
  <c r="D49" i="2" a="1"/>
  <c r="D49" i="2"/>
  <c r="B50" i="2" a="1"/>
  <c r="B50" i="2"/>
  <c r="D50" i="2" a="1"/>
  <c r="D50" i="2"/>
  <c r="B22" i="2" a="1"/>
  <c r="B22" i="2"/>
  <c r="D22" i="2" a="1"/>
  <c r="D22" i="2"/>
  <c r="B26" i="2" a="1"/>
  <c r="B26" i="2"/>
  <c r="D26" i="2" a="1"/>
  <c r="D26" i="2"/>
  <c r="B36" i="2" a="1"/>
  <c r="B36" i="2"/>
  <c r="D36" i="2" a="1"/>
  <c r="D36" i="2"/>
  <c r="B9" i="2" a="1"/>
  <c r="B9" i="2"/>
  <c r="D9" i="2" a="1"/>
  <c r="D9" i="2"/>
  <c r="B51" i="2" a="1"/>
  <c r="B51" i="2"/>
  <c r="D51" i="2" a="1"/>
  <c r="D51" i="2"/>
  <c r="B24" i="2" a="1"/>
  <c r="B24" i="2"/>
  <c r="D24" i="2" a="1"/>
  <c r="D24" i="2"/>
  <c r="B45" i="2" a="1"/>
  <c r="B45" i="2"/>
  <c r="D45" i="2" a="1"/>
  <c r="D45" i="2"/>
  <c r="B41" i="2" a="1"/>
  <c r="B41" i="2"/>
  <c r="D41" i="2" a="1"/>
  <c r="D41" i="2"/>
  <c r="D5" i="2" a="1"/>
  <c r="D5" i="2"/>
  <c r="D6" i="2" a="1"/>
  <c r="D6" i="2"/>
  <c r="D7" i="2" a="1"/>
  <c r="D7" i="2"/>
  <c r="D10" i="2" a="1"/>
  <c r="D10" i="2"/>
  <c r="D12" i="2" a="1"/>
  <c r="D12" i="2"/>
  <c r="D13" i="2" a="1"/>
  <c r="D13" i="2"/>
  <c r="D15" i="2" a="1"/>
  <c r="D15" i="2"/>
  <c r="D16" i="2" a="1"/>
  <c r="D16" i="2"/>
  <c r="D17" i="2" a="1"/>
  <c r="D17" i="2"/>
  <c r="D8" i="2" a="1"/>
  <c r="D8" i="2"/>
  <c r="D18" i="2" a="1"/>
  <c r="D18" i="2"/>
  <c r="D19" i="2" a="1"/>
  <c r="D19" i="2"/>
  <c r="D21" i="2" a="1"/>
  <c r="D21" i="2"/>
  <c r="D23" i="2" a="1"/>
  <c r="D23" i="2"/>
  <c r="D27" i="2" a="1"/>
  <c r="D27" i="2"/>
  <c r="D28" i="2" a="1"/>
  <c r="D28" i="2"/>
  <c r="D29" i="2" a="1"/>
  <c r="D29" i="2"/>
  <c r="D30" i="2" a="1"/>
  <c r="D30" i="2"/>
  <c r="D31" i="2" a="1"/>
  <c r="D31" i="2"/>
  <c r="D25" i="2" a="1"/>
  <c r="D25" i="2"/>
  <c r="D32" i="2" a="1"/>
  <c r="D32" i="2"/>
  <c r="D34" i="2" a="1"/>
  <c r="D34" i="2"/>
  <c r="D33" i="2" a="1"/>
  <c r="D33" i="2"/>
  <c r="D35" i="2" a="1"/>
  <c r="D35" i="2"/>
  <c r="D38" i="2" a="1"/>
  <c r="D38" i="2"/>
  <c r="D39" i="2" a="1"/>
  <c r="D39" i="2"/>
  <c r="D40" i="2" a="1"/>
  <c r="D40" i="2"/>
  <c r="D42" i="2" a="1"/>
  <c r="D42" i="2"/>
  <c r="D44" i="2" a="1"/>
  <c r="D44" i="2"/>
  <c r="D46" i="2" a="1"/>
  <c r="D46" i="2"/>
  <c r="D43" i="2" a="1"/>
  <c r="D43" i="2"/>
  <c r="D47" i="2" a="1"/>
  <c r="D47" i="2"/>
  <c r="D52" i="2" a="1"/>
  <c r="D52" i="2"/>
  <c r="D55" i="2" a="1"/>
  <c r="D55" i="2"/>
  <c r="D54" i="2" a="1"/>
  <c r="D54" i="2"/>
  <c r="D48" i="2" a="1"/>
  <c r="D48" i="2"/>
  <c r="D53" i="2" a="1"/>
  <c r="D53" i="2"/>
  <c r="D56" i="2" a="1"/>
  <c r="D56" i="2"/>
  <c r="D57" i="2" a="1"/>
  <c r="D57" i="2"/>
  <c r="D58" i="2" a="1"/>
  <c r="D58" i="2"/>
  <c r="D59" i="2" a="1"/>
  <c r="D59" i="2"/>
  <c r="D60" i="2" a="1"/>
  <c r="D60" i="2"/>
  <c r="D61" i="2" a="1"/>
  <c r="D61" i="2"/>
  <c r="D4" i="2" a="1"/>
  <c r="D4" i="2"/>
  <c r="B5" i="2" a="1"/>
  <c r="B5" i="2"/>
  <c r="B6" i="2" a="1"/>
  <c r="B6" i="2"/>
  <c r="B7" i="2" a="1"/>
  <c r="B7" i="2"/>
  <c r="B10" i="2" a="1"/>
  <c r="B10" i="2"/>
  <c r="B12" i="2" a="1"/>
  <c r="B12" i="2"/>
  <c r="B13" i="2" a="1"/>
  <c r="B13" i="2"/>
  <c r="B15" i="2" a="1"/>
  <c r="B15" i="2"/>
  <c r="B16" i="2" a="1"/>
  <c r="B16" i="2"/>
  <c r="B17" i="2" a="1"/>
  <c r="B17" i="2"/>
  <c r="B8" i="2" a="1"/>
  <c r="B8" i="2"/>
  <c r="B18" i="2" a="1"/>
  <c r="B18" i="2"/>
  <c r="B19" i="2" a="1"/>
  <c r="B19" i="2"/>
  <c r="B21" i="2" a="1"/>
  <c r="B21" i="2"/>
  <c r="B23" i="2" a="1"/>
  <c r="B23" i="2"/>
  <c r="B27" i="2" a="1"/>
  <c r="B27" i="2"/>
  <c r="B28" i="2" a="1"/>
  <c r="B28" i="2"/>
  <c r="B29" i="2" a="1"/>
  <c r="B29" i="2"/>
  <c r="B30" i="2" a="1"/>
  <c r="B30" i="2"/>
  <c r="B31" i="2" a="1"/>
  <c r="B31" i="2"/>
  <c r="B25" i="2" a="1"/>
  <c r="B25" i="2"/>
  <c r="B32" i="2" a="1"/>
  <c r="B32" i="2"/>
  <c r="B34" i="2" a="1"/>
  <c r="B34" i="2"/>
  <c r="B33" i="2" a="1"/>
  <c r="B33" i="2"/>
  <c r="B35" i="2" a="1"/>
  <c r="B35" i="2"/>
  <c r="B38" i="2" a="1"/>
  <c r="B38" i="2"/>
  <c r="B39" i="2" a="1"/>
  <c r="B39" i="2"/>
  <c r="B40" i="2" a="1"/>
  <c r="B40" i="2"/>
  <c r="B42" i="2" a="1"/>
  <c r="B42" i="2"/>
  <c r="B44" i="2" a="1"/>
  <c r="B44" i="2"/>
  <c r="B46" i="2" a="1"/>
  <c r="B46" i="2"/>
  <c r="B43" i="2" a="1"/>
  <c r="B43" i="2"/>
  <c r="B47" i="2" a="1"/>
  <c r="B47" i="2"/>
  <c r="B52" i="2" a="1"/>
  <c r="B52" i="2"/>
  <c r="B55" i="2" a="1"/>
  <c r="B55" i="2"/>
  <c r="B54" i="2" a="1"/>
  <c r="B54" i="2"/>
  <c r="B48" i="2" a="1"/>
  <c r="B48" i="2"/>
  <c r="B53" i="2" a="1"/>
  <c r="B53" i="2"/>
  <c r="B56" i="2" a="1"/>
  <c r="B56" i="2"/>
  <c r="B57" i="2" a="1"/>
  <c r="B57" i="2"/>
  <c r="B58" i="2" a="1"/>
  <c r="B58" i="2"/>
  <c r="B59" i="2" a="1"/>
  <c r="B59" i="2"/>
  <c r="B60" i="2" a="1"/>
  <c r="B60" i="2"/>
  <c r="B61" i="2" a="1"/>
  <c r="B61" i="2"/>
  <c r="B4" i="2" a="1"/>
  <c r="B4" i="2"/>
  <c r="D37" i="3"/>
  <c r="C37" i="3"/>
  <c r="D34" i="3"/>
  <c r="C34" i="3"/>
  <c r="D44" i="3"/>
  <c r="C44" i="3"/>
  <c r="D39" i="3"/>
  <c r="D40" i="3"/>
  <c r="C40" i="3"/>
  <c r="C39" i="3"/>
  <c r="D38" i="3"/>
  <c r="C38" i="3"/>
  <c r="D11" i="3"/>
  <c r="D2" i="3"/>
  <c r="D3" i="3"/>
  <c r="D6" i="3"/>
  <c r="D12" i="3"/>
  <c r="D8" i="3"/>
  <c r="D4" i="3"/>
  <c r="D7" i="3"/>
  <c r="D16" i="3"/>
  <c r="D18" i="3"/>
  <c r="D10" i="3"/>
  <c r="D14" i="3"/>
  <c r="D9" i="3"/>
  <c r="D24" i="3"/>
  <c r="D25" i="3"/>
  <c r="D13" i="3"/>
  <c r="D20" i="3"/>
  <c r="D21" i="3"/>
  <c r="D26" i="3"/>
  <c r="D27" i="3"/>
  <c r="D28" i="3"/>
  <c r="D22" i="3"/>
  <c r="D29" i="3"/>
  <c r="D23" i="3"/>
  <c r="D32" i="3"/>
  <c r="D33" i="3"/>
  <c r="D17" i="3"/>
  <c r="D19" i="3"/>
  <c r="D35" i="3"/>
  <c r="D36" i="3"/>
  <c r="D41" i="3"/>
  <c r="D42" i="3"/>
  <c r="D43" i="3"/>
  <c r="D45" i="3"/>
  <c r="D46" i="3"/>
  <c r="D15" i="3"/>
  <c r="D47" i="3"/>
  <c r="D48" i="3"/>
  <c r="D49" i="3"/>
  <c r="D50" i="3"/>
  <c r="D51" i="3"/>
  <c r="D52" i="3"/>
  <c r="D30" i="3"/>
  <c r="D53" i="3"/>
  <c r="D54" i="3"/>
  <c r="D55" i="3"/>
  <c r="D31" i="3"/>
  <c r="D56" i="3"/>
  <c r="D5" i="3"/>
  <c r="C42" i="3"/>
  <c r="C36" i="3"/>
  <c r="C6" i="3"/>
  <c r="C2" i="3"/>
  <c r="C3" i="3"/>
  <c r="C4" i="3"/>
  <c r="C5" i="3"/>
  <c r="C43" i="3"/>
  <c r="C22" i="3"/>
  <c r="C9" i="3"/>
  <c r="C23" i="3"/>
  <c r="C8" i="3"/>
  <c r="C46" i="3"/>
  <c r="C47" i="3"/>
  <c r="C12" i="3"/>
  <c r="C32" i="3"/>
  <c r="C49" i="3"/>
  <c r="C50" i="3"/>
  <c r="C51" i="3"/>
  <c r="C21" i="3"/>
  <c r="C16" i="3"/>
  <c r="C14" i="3"/>
  <c r="C45" i="3"/>
  <c r="C28" i="3"/>
  <c r="C24" i="3"/>
  <c r="C13" i="3"/>
  <c r="C18" i="3"/>
  <c r="C55" i="3"/>
  <c r="C11" i="3"/>
  <c r="C27" i="3"/>
  <c r="C26" i="3"/>
  <c r="C35" i="3"/>
  <c r="C33" i="3"/>
  <c r="C19" i="3"/>
  <c r="C10" i="3"/>
  <c r="C15" i="3"/>
  <c r="C48" i="3"/>
  <c r="C7" i="3"/>
  <c r="C17" i="3"/>
  <c r="C53" i="3"/>
  <c r="C20" i="3"/>
  <c r="C25" i="3"/>
  <c r="C41" i="3"/>
  <c r="C29" i="3"/>
  <c r="C52" i="3"/>
  <c r="C30" i="3"/>
  <c r="C54" i="3"/>
  <c r="C31" i="3"/>
  <c r="C56" i="3"/>
  <c r="F10" i="7"/>
  <c r="G10" i="7"/>
  <c r="D5" i="7"/>
  <c r="C5" i="7"/>
  <c r="D6" i="7"/>
  <c r="F13" i="7"/>
  <c r="G13" i="7"/>
  <c r="F12" i="7"/>
  <c r="G12" i="7"/>
  <c r="F18" i="7"/>
  <c r="G18" i="7"/>
  <c r="F9" i="7"/>
  <c r="G9" i="7"/>
  <c r="F19" i="7"/>
  <c r="G19" i="7"/>
  <c r="F17" i="7"/>
  <c r="G17" i="7"/>
  <c r="F22" i="7"/>
  <c r="G22" i="7"/>
  <c r="F20" i="7"/>
  <c r="G20" i="7"/>
  <c r="F23" i="7"/>
  <c r="G23" i="7"/>
  <c r="F27" i="7"/>
  <c r="G27" i="7"/>
  <c r="F15" i="7"/>
  <c r="G15" i="7"/>
  <c r="F21" i="7"/>
  <c r="G21" i="7"/>
  <c r="F16" i="7"/>
  <c r="G16" i="7"/>
  <c r="F11" i="7"/>
  <c r="G11" i="7"/>
  <c r="F28" i="7"/>
  <c r="G28" i="7"/>
  <c r="F26" i="7"/>
  <c r="G26" i="7"/>
  <c r="F25" i="7"/>
  <c r="G25" i="7"/>
  <c r="F24" i="7"/>
  <c r="G24" i="7"/>
  <c r="F29" i="7"/>
  <c r="G29" i="7"/>
  <c r="F14" i="7"/>
  <c r="G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Malcolm</author>
  </authors>
  <commentList>
    <comment ref="D2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John Malcolm:</t>
        </r>
        <r>
          <rPr>
            <sz val="9"/>
            <color indexed="81"/>
            <rFont val="Calibri"/>
            <family val="2"/>
          </rPr>
          <t xml:space="preserve">
These were the fastest  times overall.
</t>
        </r>
      </text>
    </comment>
  </commentList>
</comments>
</file>

<file path=xl/sharedStrings.xml><?xml version="1.0" encoding="utf-8"?>
<sst xmlns="http://schemas.openxmlformats.org/spreadsheetml/2006/main" count="1019" uniqueCount="196">
  <si>
    <t>Name</t>
  </si>
  <si>
    <t>Category</t>
  </si>
  <si>
    <t>Points Total (best 5 races)</t>
  </si>
  <si>
    <t>Counting Races*</t>
  </si>
  <si>
    <t>Lasswade</t>
  </si>
  <si>
    <t>Alloa</t>
  </si>
  <si>
    <t>Road Relay</t>
  </si>
  <si>
    <t>Tom Scott</t>
  </si>
  <si>
    <t>Round the Houses</t>
  </si>
  <si>
    <t>Dumyat Hill</t>
  </si>
  <si>
    <t>Silverknowes 5k</t>
  </si>
  <si>
    <t>Rigg Race</t>
  </si>
  <si>
    <t>Dechmont Law</t>
  </si>
  <si>
    <t>Seven Hills</t>
  </si>
  <si>
    <t>Brig Bash</t>
  </si>
  <si>
    <t>Musselburgh</t>
  </si>
  <si>
    <t>Mile Relay</t>
  </si>
  <si>
    <t>Caerkaetton Hill</t>
  </si>
  <si>
    <t>Haddington</t>
  </si>
  <si>
    <t>Murieston</t>
  </si>
  <si>
    <t>Stirling</t>
  </si>
  <si>
    <t>Linlithgow</t>
  </si>
  <si>
    <t>Glasgow</t>
  </si>
  <si>
    <t>Livingston Parkrun</t>
  </si>
  <si>
    <t>Marathon</t>
  </si>
  <si>
    <t>Ed</t>
  </si>
  <si>
    <t>F</t>
  </si>
  <si>
    <t>Josh Dack</t>
  </si>
  <si>
    <t>MS</t>
  </si>
  <si>
    <t>Malcolm Lang</t>
  </si>
  <si>
    <t>M40</t>
  </si>
  <si>
    <t>Colin Partridge</t>
  </si>
  <si>
    <t>Alan Knowles</t>
  </si>
  <si>
    <t>Jim Petrie</t>
  </si>
  <si>
    <t>M60</t>
  </si>
  <si>
    <t>Chloe Cox</t>
  </si>
  <si>
    <t>FS</t>
  </si>
  <si>
    <t>Calum Ross</t>
  </si>
  <si>
    <t>M50</t>
  </si>
  <si>
    <t>Scott Nelson</t>
  </si>
  <si>
    <t>Jim Alexander</t>
  </si>
  <si>
    <t>Martin Leadbetter</t>
  </si>
  <si>
    <t>Kenny Mearns</t>
  </si>
  <si>
    <t>Stephen Malcolm</t>
  </si>
  <si>
    <t>Euan McInnes</t>
  </si>
  <si>
    <t>Mike Murray</t>
  </si>
  <si>
    <t>Christine Macvarish</t>
  </si>
  <si>
    <t>F40</t>
  </si>
  <si>
    <t>Colin Wishart</t>
  </si>
  <si>
    <t>Neil Graham</t>
  </si>
  <si>
    <t>Kirsty Gray</t>
  </si>
  <si>
    <t>John Malcolm</t>
  </si>
  <si>
    <t>Brian Lees</t>
  </si>
  <si>
    <t>Mel Zobel</t>
  </si>
  <si>
    <t>David Mabon</t>
  </si>
  <si>
    <t>William Moffat</t>
  </si>
  <si>
    <t>Alan Weir</t>
  </si>
  <si>
    <t>Mhairi Inglis</t>
  </si>
  <si>
    <t>Siobhan Coleman</t>
  </si>
  <si>
    <t>Pol Macdonald</t>
  </si>
  <si>
    <t>David Prats Jubany</t>
  </si>
  <si>
    <t>Alan Robertson</t>
  </si>
  <si>
    <t>Kevin Godfrey</t>
  </si>
  <si>
    <t>Linda Garratty</t>
  </si>
  <si>
    <t>Jo Williams</t>
  </si>
  <si>
    <t>Robbie Kennedy</t>
  </si>
  <si>
    <t>Sarah Inglis</t>
  </si>
  <si>
    <t>Paul Young</t>
  </si>
  <si>
    <t>Barry McComish</t>
  </si>
  <si>
    <t>Al Aitken</t>
  </si>
  <si>
    <t>Yvonne Crilly</t>
  </si>
  <si>
    <t>F50</t>
  </si>
  <si>
    <t>Ryan Ferguson</t>
  </si>
  <si>
    <t>David Eades</t>
  </si>
  <si>
    <t>Shona Young</t>
  </si>
  <si>
    <t>Mike Lieberman</t>
  </si>
  <si>
    <t>Alex Agnew</t>
  </si>
  <si>
    <t>Owen Williams</t>
  </si>
  <si>
    <t>Finlay Slane</t>
  </si>
  <si>
    <t>Gerry McCafferty</t>
  </si>
  <si>
    <t>Ian Leggett</t>
  </si>
  <si>
    <t>M70</t>
  </si>
  <si>
    <t>William Francis</t>
  </si>
  <si>
    <t>Brian Morris</t>
  </si>
  <si>
    <t>Melanie Kennedy</t>
  </si>
  <si>
    <t>Lorna Eades</t>
  </si>
  <si>
    <t>Bethany Nelson</t>
  </si>
  <si>
    <t>FU20</t>
  </si>
  <si>
    <t>Lindsay Anne</t>
  </si>
  <si>
    <t>Stig Walsh</t>
  </si>
  <si>
    <t>Mags Turnbull</t>
  </si>
  <si>
    <t>Please report all ommissions Stephen Malcolm</t>
  </si>
  <si>
    <t>malk71@hotmail.com</t>
  </si>
  <si>
    <t>or via club Facebook page</t>
  </si>
  <si>
    <t>Livingston parkrun Rank</t>
  </si>
  <si>
    <t>Times</t>
  </si>
  <si>
    <t>Fastest Time</t>
  </si>
  <si>
    <t>Points</t>
  </si>
  <si>
    <t>Runs</t>
  </si>
  <si>
    <t>Position  </t>
  </si>
  <si>
    <t>Gender Position  </t>
  </si>
  <si>
    <t>parkrunner  </t>
  </si>
  <si>
    <t>Club  </t>
  </si>
  <si>
    <t>Run Time  </t>
  </si>
  <si>
    <t>Josh DACK</t>
  </si>
  <si>
    <t>Colin PARTRIDGE</t>
  </si>
  <si>
    <t>Lothian RC</t>
  </si>
  <si>
    <t>Malcolm LANG</t>
  </si>
  <si>
    <t>Alan KNOWLES</t>
  </si>
  <si>
    <t>Paul YOUNG</t>
  </si>
  <si>
    <t>Ciaran YOUNG</t>
  </si>
  <si>
    <t>Jo WILLIAMS</t>
  </si>
  <si>
    <t>Martin LEADBETTER</t>
  </si>
  <si>
    <t>Kevin GODFREY</t>
  </si>
  <si>
    <t>Owen WILLIAMS</t>
  </si>
  <si>
    <t>Jim ALEXANDER</t>
  </si>
  <si>
    <t>William MOFFAT</t>
  </si>
  <si>
    <t>Meg WISHART</t>
  </si>
  <si>
    <t>Mhairi INGLIS</t>
  </si>
  <si>
    <t>Neil GRAHAM</t>
  </si>
  <si>
    <t>Ryan Kirkland</t>
  </si>
  <si>
    <t>Ted FINCH</t>
  </si>
  <si>
    <t>Al AITKEN</t>
  </si>
  <si>
    <t>Andrew MCKENNA</t>
  </si>
  <si>
    <t>Lana TURNBULL</t>
  </si>
  <si>
    <t>Mike TURNBULL</t>
  </si>
  <si>
    <t>Ryan FERGUSON</t>
  </si>
  <si>
    <t>Florence PENDREICH</t>
  </si>
  <si>
    <t>Alan MOFFAT</t>
  </si>
  <si>
    <t>Mel ZOBEL</t>
  </si>
  <si>
    <t>Kenton Jones</t>
  </si>
  <si>
    <t>Louis MACDONALD</t>
  </si>
  <si>
    <t>Shona YOUNG</t>
  </si>
  <si>
    <t>Colin WISHART</t>
  </si>
  <si>
    <t>Carol MABON</t>
  </si>
  <si>
    <t>Harry Mulholland</t>
  </si>
  <si>
    <t>Stephen MALCOLM</t>
  </si>
  <si>
    <t>Brian William MORRIS</t>
  </si>
  <si>
    <t>Jack EWING</t>
  </si>
  <si>
    <t>David PRATS JUBANY</t>
  </si>
  <si>
    <t>Jim SALVAGE</t>
  </si>
  <si>
    <t>David MABON</t>
  </si>
  <si>
    <t>Ian LEGGETT</t>
  </si>
  <si>
    <t>Peter WEST</t>
  </si>
  <si>
    <t>Gerard McCafferty</t>
  </si>
  <si>
    <t>Linda GARRATTY</t>
  </si>
  <si>
    <t>Saran Jones</t>
  </si>
  <si>
    <t>William FRANCIS</t>
  </si>
  <si>
    <t>Valerie FINCH</t>
  </si>
  <si>
    <t>Alex AGNEW</t>
  </si>
  <si>
    <t>Megan LANG</t>
  </si>
  <si>
    <t>D Ewart L Scott</t>
  </si>
  <si>
    <t>Sorley MACDONALD</t>
  </si>
  <si>
    <t>Stuart BIRD</t>
  </si>
  <si>
    <t>Euan MCINNES</t>
  </si>
  <si>
    <t>Kirsty GRAY</t>
  </si>
  <si>
    <t>Ryan KIRKLAND</t>
  </si>
  <si>
    <t>Scott NELSON</t>
  </si>
  <si>
    <t>Alan ROBERTSON</t>
  </si>
  <si>
    <t>Alan WEIR</t>
  </si>
  <si>
    <t>Kenton JONES</t>
  </si>
  <si>
    <t>Harry MULHOLLAND</t>
  </si>
  <si>
    <t>Saran JONES</t>
  </si>
  <si>
    <t>Scott MILLER</t>
  </si>
  <si>
    <t>D Ewart L SCOTT</t>
  </si>
  <si>
    <t>Yvonne CRILLY</t>
  </si>
  <si>
    <t>Livingston AC</t>
  </si>
  <si>
    <t>Mahlen FOX</t>
  </si>
  <si>
    <t>Calum ROSS</t>
  </si>
  <si>
    <t>Stewart KENNEDY</t>
  </si>
  <si>
    <t>Melanie KENNEDY</t>
  </si>
  <si>
    <t>Gerard MCCAFFERTY</t>
  </si>
  <si>
    <t>Cara MCCAFFERTY</t>
  </si>
  <si>
    <t>Mags TURNBULL</t>
  </si>
  <si>
    <t>Catherine LEGGETT</t>
  </si>
  <si>
    <t>Mike MURRAY</t>
  </si>
  <si>
    <t>Runner</t>
  </si>
  <si>
    <t>Time</t>
  </si>
  <si>
    <t>London</t>
  </si>
  <si>
    <t>Boston Lincs</t>
  </si>
  <si>
    <t>Loch Katrine</t>
  </si>
  <si>
    <t>Boston MA</t>
  </si>
  <si>
    <t>Scott Balfour</t>
  </si>
  <si>
    <t>Manchester</t>
  </si>
  <si>
    <t>Fastest Short Legs</t>
  </si>
  <si>
    <t>Fastest Long Legs</t>
  </si>
  <si>
    <t>Total Time Fastest Three Legs</t>
  </si>
  <si>
    <t>Ratio (Total Long / Total Short)</t>
  </si>
  <si>
    <t>Championship Points</t>
  </si>
  <si>
    <t>Short or Long Leg?</t>
  </si>
  <si>
    <t>Actual Leg Time</t>
  </si>
  <si>
    <t>Long Leg Equivalent</t>
  </si>
  <si>
    <t>Calculated Leg Time</t>
  </si>
  <si>
    <t>Long</t>
  </si>
  <si>
    <t>Short</t>
  </si>
  <si>
    <t>William Moffatt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</si>
</sst>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color rgb="FF66818A"/>
      <name val="Arial"/>
      <family val="2"/>
    </font>
    <font>
      <sz val="11"/>
      <color rgb="FF27272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0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0" xfId="0" applyFont="1" applyAlignment="1"/>
    <xf numFmtId="0" fontId="0" fillId="0" borderId="1" xfId="0" applyBorder="1"/>
    <xf numFmtId="21" fontId="0" fillId="0" borderId="1" xfId="0" applyNumberFormat="1" applyBorder="1"/>
    <xf numFmtId="0" fontId="4" fillId="0" borderId="0" xfId="1" applyAlignment="1"/>
    <xf numFmtId="0" fontId="0" fillId="0" borderId="1" xfId="0" applyFill="1" applyBorder="1"/>
    <xf numFmtId="21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21" fontId="0" fillId="0" borderId="0" xfId="0" applyNumberFormat="1" applyAlignment="1">
      <alignment wrapText="1"/>
    </xf>
    <xf numFmtId="46" fontId="0" fillId="0" borderId="0" xfId="0" applyNumberFormat="1"/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wrapText="1"/>
    </xf>
    <xf numFmtId="46" fontId="0" fillId="0" borderId="1" xfId="0" applyNumberFormat="1" applyBorder="1" applyAlignment="1">
      <alignment wrapText="1"/>
    </xf>
    <xf numFmtId="46" fontId="0" fillId="0" borderId="1" xfId="0" applyNumberFormat="1" applyBorder="1"/>
    <xf numFmtId="9" fontId="0" fillId="0" borderId="1" xfId="2" applyFont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1" xfId="0" applyFont="1" applyBorder="1"/>
    <xf numFmtId="0" fontId="3" fillId="0" borderId="0" xfId="0" applyFont="1" applyAlignment="1">
      <alignment vertical="top" wrapText="1"/>
    </xf>
    <xf numFmtId="0" fontId="0" fillId="3" borderId="1" xfId="0" applyFont="1" applyFill="1" applyBorder="1"/>
    <xf numFmtId="0" fontId="0" fillId="4" borderId="1" xfId="0" applyFont="1" applyFill="1" applyBorder="1"/>
    <xf numFmtId="0" fontId="0" fillId="0" borderId="0" xfId="0" applyFill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1" fillId="5" borderId="1" xfId="0" applyFont="1" applyFill="1" applyBorder="1" applyAlignment="1">
      <alignment horizontal="left" vertical="top" wrapText="1"/>
    </xf>
    <xf numFmtId="21" fontId="0" fillId="0" borderId="1" xfId="0" applyNumberFormat="1" applyFill="1" applyBorder="1"/>
    <xf numFmtId="0" fontId="0" fillId="6" borderId="1" xfId="0" applyFill="1" applyBorder="1"/>
    <xf numFmtId="0" fontId="11" fillId="0" borderId="0" xfId="0" applyFont="1"/>
    <xf numFmtId="0" fontId="6" fillId="0" borderId="1" xfId="0" applyFont="1" applyFill="1" applyBorder="1"/>
    <xf numFmtId="0" fontId="0" fillId="0" borderId="2" xfId="0" applyBorder="1"/>
    <xf numFmtId="0" fontId="0" fillId="0" borderId="2" xfId="0" applyFill="1" applyBorder="1"/>
    <xf numFmtId="21" fontId="0" fillId="0" borderId="3" xfId="0" applyNumberFormat="1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wrapText="1"/>
    </xf>
    <xf numFmtId="21" fontId="0" fillId="0" borderId="8" xfId="0" applyNumberFormat="1" applyBorder="1" applyAlignment="1">
      <alignment wrapText="1"/>
    </xf>
    <xf numFmtId="21" fontId="0" fillId="0" borderId="9" xfId="0" applyNumberFormat="1" applyBorder="1" applyAlignment="1">
      <alignment wrapText="1"/>
    </xf>
    <xf numFmtId="0" fontId="7" fillId="7" borderId="4" xfId="0" applyFont="1" applyFill="1" applyBorder="1" applyAlignment="1">
      <alignment vertical="top"/>
    </xf>
    <xf numFmtId="0" fontId="7" fillId="7" borderId="5" xfId="0" applyFont="1" applyFill="1" applyBorder="1" applyAlignment="1">
      <alignment vertical="top" wrapText="1"/>
    </xf>
    <xf numFmtId="0" fontId="7" fillId="7" borderId="5" xfId="0" applyFont="1" applyFill="1" applyBorder="1" applyAlignment="1">
      <alignment horizontal="right" vertical="top" wrapText="1"/>
    </xf>
    <xf numFmtId="0" fontId="7" fillId="7" borderId="6" xfId="0" applyFont="1" applyFill="1" applyBorder="1" applyAlignment="1">
      <alignment horizontal="right" vertical="top" wrapText="1"/>
    </xf>
    <xf numFmtId="0" fontId="4" fillId="0" borderId="0" xfId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21" fontId="12" fillId="0" borderId="0" xfId="0" applyNumberFormat="1" applyFont="1" applyAlignment="1">
      <alignment vertical="center" wrapText="1"/>
    </xf>
    <xf numFmtId="45" fontId="0" fillId="0" borderId="0" xfId="0" applyNumberFormat="1"/>
    <xf numFmtId="0" fontId="0" fillId="0" borderId="3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0" borderId="8" xfId="0" applyBorder="1"/>
    <xf numFmtId="21" fontId="0" fillId="0" borderId="8" xfId="0" applyNumberFormat="1" applyBorder="1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21" fontId="0" fillId="0" borderId="0" xfId="0" applyNumberFormat="1" applyAlignment="1">
      <alignment vertical="center" wrapText="1"/>
    </xf>
    <xf numFmtId="21" fontId="3" fillId="0" borderId="0" xfId="0" applyNumberFormat="1" applyFont="1" applyAlignment="1">
      <alignment vertical="center" wrapText="1"/>
    </xf>
  </cellXfs>
  <cellStyles count="50">
    <cellStyle name="Followed Hyperlink" xfId="44" builtinId="9" hidden="1"/>
    <cellStyle name="Followed Hyperlink" xfId="47" builtinId="9" hidden="1"/>
    <cellStyle name="Followed Hyperlink" xfId="24" builtinId="9" hidden="1"/>
    <cellStyle name="Followed Hyperlink" xfId="46" builtinId="9" hidden="1"/>
    <cellStyle name="Followed Hyperlink" xfId="19" builtinId="9" hidden="1"/>
    <cellStyle name="Followed Hyperlink" xfId="27" builtinId="9" hidden="1"/>
    <cellStyle name="Followed Hyperlink" xfId="43" builtinId="9" hidden="1"/>
    <cellStyle name="Followed Hyperlink" xfId="40" builtinId="9" hidden="1"/>
    <cellStyle name="Followed Hyperlink" xfId="41" builtinId="9" hidden="1"/>
    <cellStyle name="Followed Hyperlink" xfId="39" builtinId="9" hidden="1"/>
    <cellStyle name="Followed Hyperlink" xfId="18" builtinId="9" hidden="1"/>
    <cellStyle name="Followed Hyperlink" xfId="29" builtinId="9" hidden="1"/>
    <cellStyle name="Followed Hyperlink" xfId="37" builtinId="9" hidden="1"/>
    <cellStyle name="Followed Hyperlink" xfId="4" builtinId="9" hidden="1"/>
    <cellStyle name="Followed Hyperlink" xfId="42" builtinId="9" hidden="1"/>
    <cellStyle name="Followed Hyperlink" xfId="35" builtinId="9" hidden="1"/>
    <cellStyle name="Followed Hyperlink" xfId="16" builtinId="9" hidden="1"/>
    <cellStyle name="Followed Hyperlink" xfId="48" builtinId="9" hidden="1"/>
    <cellStyle name="Followed Hyperlink" xfId="17" builtinId="9" hidden="1"/>
    <cellStyle name="Followed Hyperlink" xfId="20" builtinId="9" hidden="1"/>
    <cellStyle name="Followed Hyperlink" xfId="9" builtinId="9" hidden="1"/>
    <cellStyle name="Followed Hyperlink" xfId="23" builtinId="9" hidden="1"/>
    <cellStyle name="Followed Hyperlink" xfId="45" builtinId="9" hidden="1"/>
    <cellStyle name="Followed Hyperlink" xfId="25" builtinId="9" hidden="1"/>
    <cellStyle name="Followed Hyperlink" xfId="36" builtinId="9" hidden="1"/>
    <cellStyle name="Followed Hyperlink" xfId="3" builtinId="9" hidden="1"/>
    <cellStyle name="Followed Hyperlink" xfId="4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10" builtinId="9" hidden="1"/>
    <cellStyle name="Followed Hyperlink" xfId="12" builtinId="9" hidden="1"/>
    <cellStyle name="Followed Hyperlink" xfId="38" builtinId="9" hidden="1"/>
    <cellStyle name="Followed Hyperlink" xfId="6" builtinId="9" hidden="1"/>
    <cellStyle name="Followed Hyperlink" xfId="21" builtinId="9" hidden="1"/>
    <cellStyle name="Followed Hyperlink" xfId="22" builtinId="9" hidden="1"/>
    <cellStyle name="Followed Hyperlink" xfId="28" builtinId="9" hidden="1"/>
    <cellStyle name="Followed Hyperlink" xfId="5" builtinId="9" hidden="1"/>
    <cellStyle name="Followed Hyperlink" xfId="14" builtinId="9" hidden="1"/>
    <cellStyle name="Followed Hyperlink" xfId="15" builtinId="9" hidden="1"/>
    <cellStyle name="Followed Hyperlink" xfId="13" builtinId="9" hidden="1"/>
    <cellStyle name="Followed Hyperlink" xfId="26" builtinId="9" hidden="1"/>
    <cellStyle name="Followed Hyperlink" xfId="8" builtinId="9" hidden="1"/>
    <cellStyle name="Followed Hyperlink" xfId="11" builtinId="9" hidden="1"/>
    <cellStyle name="Followed Hyperlink" xfId="7" builtinId="9" hidden="1"/>
    <cellStyle name="Hyperlink" xfId="1" builtinId="8"/>
    <cellStyle name="Normal" xfId="0" builtinId="0"/>
    <cellStyle name="Percent" xfId="2" builtinId="5"/>
  </cellStyles>
  <dxfs count="27">
    <dxf>
      <numFmt numFmtId="26" formatCode="hh:mm:ss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26" formatCode="hh:mm:ss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6" formatCode="hh:mm:ss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Calibri"/>
        <scheme val="minor"/>
      </font>
      <fill>
        <patternFill patternType="solid">
          <fgColor indexed="64"/>
          <bgColor theme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26" formatCode="hh:mm:ss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numFmt numFmtId="28" formatCode="mm:ss"/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hyperlink" Target="http://www.parkrun.com/results/consolidatedclub/?clubNum=1986&amp;eventdate=2017-03-04" TargetMode="External"/><Relationship Id="rId1" Type="http://schemas.openxmlformats.org/officeDocument/2006/relationships/hyperlink" Target="http://www.parkrun.com/about/parkruncl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5</xdr:row>
      <xdr:rowOff>0</xdr:rowOff>
    </xdr:from>
    <xdr:to>
      <xdr:col>14</xdr:col>
      <xdr:colOff>228600</xdr:colOff>
      <xdr:row>6</xdr:row>
      <xdr:rowOff>85725</xdr:rowOff>
    </xdr:to>
    <xdr:sp macro="" textlink="">
      <xdr:nvSpPr>
        <xdr:cNvPr id="307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590550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228600</xdr:colOff>
      <xdr:row>7</xdr:row>
      <xdr:rowOff>85725</xdr:rowOff>
    </xdr:to>
    <xdr:sp macro="" textlink="">
      <xdr:nvSpPr>
        <xdr:cNvPr id="3074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790575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228600</xdr:colOff>
      <xdr:row>11</xdr:row>
      <xdr:rowOff>85724</xdr:rowOff>
    </xdr:to>
    <xdr:sp macro="" textlink="">
      <xdr:nvSpPr>
        <xdr:cNvPr id="3075" name="Auto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1790700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228600</xdr:colOff>
      <xdr:row>13</xdr:row>
      <xdr:rowOff>85725</xdr:rowOff>
    </xdr:to>
    <xdr:sp macro="" textlink="">
      <xdr:nvSpPr>
        <xdr:cNvPr id="3076" name="Auto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2190750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228600</xdr:colOff>
      <xdr:row>16</xdr:row>
      <xdr:rowOff>85725</xdr:rowOff>
    </xdr:to>
    <xdr:sp macro="" textlink="">
      <xdr:nvSpPr>
        <xdr:cNvPr id="3077" name="Auto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2790825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228600</xdr:colOff>
      <xdr:row>19</xdr:row>
      <xdr:rowOff>85725</xdr:rowOff>
    </xdr:to>
    <xdr:sp macro="" textlink="">
      <xdr:nvSpPr>
        <xdr:cNvPr id="3078" name="Auto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3390900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228600</xdr:colOff>
      <xdr:row>22</xdr:row>
      <xdr:rowOff>85725</xdr:rowOff>
    </xdr:to>
    <xdr:sp macro="" textlink="">
      <xdr:nvSpPr>
        <xdr:cNvPr id="3079" name="Auto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3990975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228600</xdr:colOff>
      <xdr:row>26</xdr:row>
      <xdr:rowOff>85725</xdr:rowOff>
    </xdr:to>
    <xdr:sp macro="" textlink="">
      <xdr:nvSpPr>
        <xdr:cNvPr id="3080" name="Auto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4991100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228600</xdr:colOff>
      <xdr:row>28</xdr:row>
      <xdr:rowOff>85726</xdr:rowOff>
    </xdr:to>
    <xdr:sp macro="" textlink="">
      <xdr:nvSpPr>
        <xdr:cNvPr id="3081" name="Auto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5391150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228600</xdr:colOff>
      <xdr:row>29</xdr:row>
      <xdr:rowOff>85725</xdr:rowOff>
    </xdr:to>
    <xdr:sp macro="" textlink="">
      <xdr:nvSpPr>
        <xdr:cNvPr id="3082" name="Auto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5591175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228600</xdr:colOff>
      <xdr:row>31</xdr:row>
      <xdr:rowOff>85725</xdr:rowOff>
    </xdr:to>
    <xdr:sp macro="" textlink="">
      <xdr:nvSpPr>
        <xdr:cNvPr id="3083" name="Auto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5991225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228600</xdr:colOff>
      <xdr:row>4</xdr:row>
      <xdr:rowOff>85725</xdr:rowOff>
    </xdr:to>
    <xdr:sp macro="" textlink="">
      <xdr:nvSpPr>
        <xdr:cNvPr id="3084" name="Auto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228600</xdr:colOff>
      <xdr:row>43</xdr:row>
      <xdr:rowOff>85725</xdr:rowOff>
    </xdr:to>
    <xdr:sp macro="" textlink="">
      <xdr:nvSpPr>
        <xdr:cNvPr id="3085" name="AutoShap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8591550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228600</xdr:colOff>
      <xdr:row>45</xdr:row>
      <xdr:rowOff>85726</xdr:rowOff>
    </xdr:to>
    <xdr:sp macro="" textlink="">
      <xdr:nvSpPr>
        <xdr:cNvPr id="3086" name="AutoShap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9191625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228600</xdr:colOff>
      <xdr:row>47</xdr:row>
      <xdr:rowOff>85725</xdr:rowOff>
    </xdr:to>
    <xdr:sp macro="" textlink="">
      <xdr:nvSpPr>
        <xdr:cNvPr id="3087" name="AutoShap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9591675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228600</xdr:colOff>
      <xdr:row>53</xdr:row>
      <xdr:rowOff>85724</xdr:rowOff>
    </xdr:to>
    <xdr:sp macro="" textlink="">
      <xdr:nvSpPr>
        <xdr:cNvPr id="3088" name="AutoShap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10791825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228600</xdr:colOff>
      <xdr:row>53</xdr:row>
      <xdr:rowOff>85724</xdr:rowOff>
    </xdr:to>
    <xdr:sp macro="" textlink="">
      <xdr:nvSpPr>
        <xdr:cNvPr id="3089" name="AutoShap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10991850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228600</xdr:colOff>
      <xdr:row>55</xdr:row>
      <xdr:rowOff>85725</xdr:rowOff>
    </xdr:to>
    <xdr:sp macro="" textlink="">
      <xdr:nvSpPr>
        <xdr:cNvPr id="3090" name="AutoShap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11391900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228600</xdr:colOff>
      <xdr:row>56</xdr:row>
      <xdr:rowOff>85724</xdr:rowOff>
    </xdr:to>
    <xdr:sp macro="" textlink="">
      <xdr:nvSpPr>
        <xdr:cNvPr id="3091" name="AutoShape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11591925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228600</xdr:colOff>
      <xdr:row>57</xdr:row>
      <xdr:rowOff>85726</xdr:rowOff>
    </xdr:to>
    <xdr:sp macro="" textlink="">
      <xdr:nvSpPr>
        <xdr:cNvPr id="3092" name="AutoShap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11791950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228600</xdr:colOff>
      <xdr:row>58</xdr:row>
      <xdr:rowOff>85725</xdr:rowOff>
    </xdr:to>
    <xdr:sp macro="" textlink="">
      <xdr:nvSpPr>
        <xdr:cNvPr id="3093" name="AutoShape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11991975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228600</xdr:colOff>
      <xdr:row>60</xdr:row>
      <xdr:rowOff>85726</xdr:rowOff>
    </xdr:to>
    <xdr:sp macro="" textlink="">
      <xdr:nvSpPr>
        <xdr:cNvPr id="3094" name="AutoShap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12392025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228600</xdr:colOff>
      <xdr:row>61</xdr:row>
      <xdr:rowOff>85725</xdr:rowOff>
    </xdr:to>
    <xdr:sp macro="" textlink="">
      <xdr:nvSpPr>
        <xdr:cNvPr id="3095" name="AutoShape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12592050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228600</xdr:colOff>
      <xdr:row>63</xdr:row>
      <xdr:rowOff>85726</xdr:rowOff>
    </xdr:to>
    <xdr:sp macro="" textlink="">
      <xdr:nvSpPr>
        <xdr:cNvPr id="3096" name="AutoShape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13039725" y="12992100"/>
          <a:ext cx="2286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152400</xdr:colOff>
      <xdr:row>2</xdr:row>
      <xdr:rowOff>95250</xdr:rowOff>
    </xdr:to>
    <xdr:pic>
      <xdr:nvPicPr>
        <xdr:cNvPr id="26" name="Picture 25" descr="↓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2</xdr:row>
      <xdr:rowOff>95250</xdr:rowOff>
    </xdr:to>
    <xdr:pic>
      <xdr:nvPicPr>
        <xdr:cNvPr id="27" name="Picture 26" descr="↓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0"/>
          <a:ext cx="1524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2</xdr:row>
      <xdr:rowOff>95250</xdr:rowOff>
    </xdr:to>
    <xdr:pic>
      <xdr:nvPicPr>
        <xdr:cNvPr id="28" name="Picture 27" descr="↓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0"/>
          <a:ext cx="1524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2</xdr:row>
      <xdr:rowOff>95250</xdr:rowOff>
    </xdr:to>
    <xdr:pic>
      <xdr:nvPicPr>
        <xdr:cNvPr id="29" name="Picture 28" descr="↓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0"/>
          <a:ext cx="1524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2</xdr:row>
      <xdr:rowOff>95250</xdr:rowOff>
    </xdr:to>
    <xdr:pic>
      <xdr:nvPicPr>
        <xdr:cNvPr id="30" name="Picture 29" descr="↓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0"/>
          <a:ext cx="1524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D61" totalsRowShown="0">
  <autoFilter ref="A3:D61" xr:uid="{00000000-0009-0000-0100-000003000000}"/>
  <sortState ref="A4:D61">
    <sortCondition ref="B4:B61"/>
  </sortState>
  <tableColumns count="4">
    <tableColumn id="1" xr3:uid="{00000000-0010-0000-0000-000001000000}" name="Name"/>
    <tableColumn id="2" xr3:uid="{00000000-0010-0000-0000-000002000000}" name="Fastest Time" dataDxfId="20">
      <calculatedColumnFormula array="1">MIN(IF($H$4:$H$367=A4,$J$4:$J$367))</calculatedColumnFormula>
    </tableColumn>
    <tableColumn id="3" xr3:uid="{00000000-0010-0000-0000-000003000000}" name="Points"/>
    <tableColumn id="4" xr3:uid="{00000000-0010-0000-0000-000004000000}" name="Runs">
      <calculatedColumnFormula array="1">COUNTIF($H$4:$H$367,Table3[[#This Row],[Name]])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D15" totalsRowShown="0" headerRowDxfId="17" headerRowBorderDxfId="15" tableBorderDxfId="16" totalsRowBorderDxfId="14">
  <autoFilter ref="A2:D15" xr:uid="{00000000-0009-0000-0100-000002000000}"/>
  <sortState ref="A3:D15">
    <sortCondition ref="C2:C15"/>
  </sortState>
  <tableColumns count="4">
    <tableColumn id="1" xr3:uid="{00000000-0010-0000-0100-000001000000}" name="Runner" dataDxfId="13"/>
    <tableColumn id="2" xr3:uid="{00000000-0010-0000-0100-000002000000}" name="Marathon" dataDxfId="12"/>
    <tableColumn id="3" xr3:uid="{00000000-0010-0000-0100-000003000000}" name="Time" dataDxfId="11"/>
    <tableColumn id="4" xr3:uid="{00000000-0010-0000-0100-000004000000}" name="Points" dataDxfId="1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B8:G29" totalsRowShown="0" headerRowDxfId="9" headerRowBorderDxfId="7" tableBorderDxfId="8" totalsRowBorderDxfId="6">
  <autoFilter ref="B8:G29" xr:uid="{00000000-0009-0000-0100-000001000000}"/>
  <sortState ref="B9:G29">
    <sortCondition ref="F8:F29"/>
  </sortState>
  <tableColumns count="6">
    <tableColumn id="1" xr3:uid="{00000000-0010-0000-0200-000001000000}" name="Runner" dataDxfId="5"/>
    <tableColumn id="2" xr3:uid="{00000000-0010-0000-0200-000002000000}" name="Championship Points" dataDxfId="4"/>
    <tableColumn id="3" xr3:uid="{00000000-0010-0000-0200-000003000000}" name="Short or Long Leg?" dataDxfId="3"/>
    <tableColumn id="4" xr3:uid="{00000000-0010-0000-0200-000004000000}" name="Actual Leg Time" dataDxfId="2"/>
    <tableColumn id="5" xr3:uid="{00000000-0010-0000-0200-000005000000}" name="Long Leg Equivalent" dataDxfId="1">
      <calculatedColumnFormula>IF(D9="Short",E9*$D$6,E9)</calculatedColumnFormula>
    </tableColumn>
    <tableColumn id="6" xr3:uid="{00000000-0010-0000-0200-000006000000}" name="Calculated Leg Time" dataDxfId="0">
      <calculatedColumnFormula>F9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k71@hot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lothianrunningclub.co.uk/" TargetMode="External"/><Relationship Id="rId671" Type="http://schemas.openxmlformats.org/officeDocument/2006/relationships/hyperlink" Target="http://www.lothianrunningclub.co.uk/" TargetMode="External"/><Relationship Id="rId21" Type="http://schemas.openxmlformats.org/officeDocument/2006/relationships/hyperlink" Target="http://www.lothianrunningclub.co.uk/" TargetMode="External"/><Relationship Id="rId324" Type="http://schemas.openxmlformats.org/officeDocument/2006/relationships/hyperlink" Target="http://www.parkrun.org.uk/livingston/results/athletehistory/?athleteNumber=735855" TargetMode="External"/><Relationship Id="rId531" Type="http://schemas.openxmlformats.org/officeDocument/2006/relationships/hyperlink" Target="http://www.lothianrunningclub.co.uk/" TargetMode="External"/><Relationship Id="rId629" Type="http://schemas.openxmlformats.org/officeDocument/2006/relationships/hyperlink" Target="http://www.lothianrunningclub.co.uk/" TargetMode="External"/><Relationship Id="rId170" Type="http://schemas.openxmlformats.org/officeDocument/2006/relationships/hyperlink" Target="http://www.parkrun.org.uk/livingston/results/athletehistory/?athleteNumber=63851" TargetMode="External"/><Relationship Id="rId268" Type="http://schemas.openxmlformats.org/officeDocument/2006/relationships/hyperlink" Target="http://www.parkrun.org.uk/livingston/results/athletehistory/?athleteNumber=182881" TargetMode="External"/><Relationship Id="rId475" Type="http://schemas.openxmlformats.org/officeDocument/2006/relationships/hyperlink" Target="http://www.lothianrunningclub.co.uk/" TargetMode="External"/><Relationship Id="rId682" Type="http://schemas.openxmlformats.org/officeDocument/2006/relationships/hyperlink" Target="http://www.parkrun.org.uk/livingston/results/athletehistory/?athleteNumber=1746791" TargetMode="External"/><Relationship Id="rId32" Type="http://schemas.openxmlformats.org/officeDocument/2006/relationships/hyperlink" Target="http://www.parkrun.org.uk/livingston/results/athletehistory/?athleteNumber=2155246" TargetMode="External"/><Relationship Id="rId128" Type="http://schemas.openxmlformats.org/officeDocument/2006/relationships/hyperlink" Target="http://www.parkrun.org.uk/livingston/results/athletehistory/?athleteNumber=35241" TargetMode="External"/><Relationship Id="rId335" Type="http://schemas.openxmlformats.org/officeDocument/2006/relationships/hyperlink" Target="http://www.lothianrunningclub.co.uk/" TargetMode="External"/><Relationship Id="rId542" Type="http://schemas.openxmlformats.org/officeDocument/2006/relationships/hyperlink" Target="http://www.parkrun.org.uk/livingston/results/athletehistory/?athleteNumber=160930" TargetMode="External"/><Relationship Id="rId181" Type="http://schemas.openxmlformats.org/officeDocument/2006/relationships/hyperlink" Target="http://www.lothianrunningclub.co.uk/" TargetMode="External"/><Relationship Id="rId402" Type="http://schemas.openxmlformats.org/officeDocument/2006/relationships/hyperlink" Target="http://www.parkrun.org.uk/livingston/results/athletehistory/?athleteNumber=210813" TargetMode="External"/><Relationship Id="rId279" Type="http://schemas.openxmlformats.org/officeDocument/2006/relationships/hyperlink" Target="http://www.lothianrunningclub.co.uk/" TargetMode="External"/><Relationship Id="rId486" Type="http://schemas.openxmlformats.org/officeDocument/2006/relationships/hyperlink" Target="http://www.parkrun.org.uk/livingston/results/athletehistory/?athleteNumber=2155246" TargetMode="External"/><Relationship Id="rId693" Type="http://schemas.openxmlformats.org/officeDocument/2006/relationships/hyperlink" Target="http://www.lothianrunningclub.co.uk/" TargetMode="External"/><Relationship Id="rId707" Type="http://schemas.openxmlformats.org/officeDocument/2006/relationships/hyperlink" Target="http://www.lothianrunningclub.co.uk/" TargetMode="External"/><Relationship Id="rId43" Type="http://schemas.openxmlformats.org/officeDocument/2006/relationships/hyperlink" Target="http://www.lothianrunningclub.co.uk/" TargetMode="External"/><Relationship Id="rId139" Type="http://schemas.openxmlformats.org/officeDocument/2006/relationships/hyperlink" Target="http://www.lothianrunningclub.co.uk/" TargetMode="External"/><Relationship Id="rId346" Type="http://schemas.openxmlformats.org/officeDocument/2006/relationships/hyperlink" Target="http://www.parkrun.org.uk/livingston/results/athletehistory/?athleteNumber=383066" TargetMode="External"/><Relationship Id="rId553" Type="http://schemas.openxmlformats.org/officeDocument/2006/relationships/hyperlink" Target="http://www.lothianrunningclub.co.uk/" TargetMode="External"/><Relationship Id="rId192" Type="http://schemas.openxmlformats.org/officeDocument/2006/relationships/hyperlink" Target="http://www.parkrun.org.uk/livingston/results/athletehistory/?athleteNumber=2453563" TargetMode="External"/><Relationship Id="rId206" Type="http://schemas.openxmlformats.org/officeDocument/2006/relationships/hyperlink" Target="http://www.parkrun.org.uk/livingston/results/athletehistory/?athleteNumber=182881" TargetMode="External"/><Relationship Id="rId413" Type="http://schemas.openxmlformats.org/officeDocument/2006/relationships/hyperlink" Target="http://www.lothianrunningclub.co.uk/" TargetMode="External"/><Relationship Id="rId497" Type="http://schemas.openxmlformats.org/officeDocument/2006/relationships/hyperlink" Target="http://www.lothianrunningclub.co.uk/" TargetMode="External"/><Relationship Id="rId620" Type="http://schemas.openxmlformats.org/officeDocument/2006/relationships/hyperlink" Target="http://www.parkrun.org.uk/livingston/results/athletehistory/?athleteNumber=50162" TargetMode="External"/><Relationship Id="rId718" Type="http://schemas.openxmlformats.org/officeDocument/2006/relationships/hyperlink" Target="http://www.parkrun.org.uk/livingston/results/athletehistory/?athleteNumber=47944" TargetMode="External"/><Relationship Id="rId357" Type="http://schemas.openxmlformats.org/officeDocument/2006/relationships/hyperlink" Target="http://www.lothianrunningclub.co.uk/" TargetMode="External"/><Relationship Id="rId54" Type="http://schemas.openxmlformats.org/officeDocument/2006/relationships/hyperlink" Target="http://www.parkrun.org.uk/livingston/results/athletehistory/?athleteNumber=2155246" TargetMode="External"/><Relationship Id="rId217" Type="http://schemas.openxmlformats.org/officeDocument/2006/relationships/hyperlink" Target="http://www.lothianrunningclub.co.uk/" TargetMode="External"/><Relationship Id="rId564" Type="http://schemas.openxmlformats.org/officeDocument/2006/relationships/hyperlink" Target="http://www.parkrun.org.uk/livingston/results/athletehistory/?athleteNumber=48953" TargetMode="External"/><Relationship Id="rId424" Type="http://schemas.openxmlformats.org/officeDocument/2006/relationships/hyperlink" Target="http://www.parkrun.org.uk/livingston/results/athletehistory/?athleteNumber=27384" TargetMode="External"/><Relationship Id="rId631" Type="http://schemas.openxmlformats.org/officeDocument/2006/relationships/hyperlink" Target="http://www.lothianrunningclub.co.uk/" TargetMode="External"/><Relationship Id="rId729" Type="http://schemas.openxmlformats.org/officeDocument/2006/relationships/hyperlink" Target="http://www.lothianrunningclub.co.uk/" TargetMode="External"/><Relationship Id="rId270" Type="http://schemas.openxmlformats.org/officeDocument/2006/relationships/hyperlink" Target="http://www.parkrun.org.uk/livingston/results/athletehistory/?athleteNumber=210813" TargetMode="External"/><Relationship Id="rId65" Type="http://schemas.openxmlformats.org/officeDocument/2006/relationships/hyperlink" Target="http://www.lothianrunningclub.co.uk/" TargetMode="External"/><Relationship Id="rId130" Type="http://schemas.openxmlformats.org/officeDocument/2006/relationships/hyperlink" Target="http://www.parkrun.org.uk/livingston/results/athletehistory/?athleteNumber=105965" TargetMode="External"/><Relationship Id="rId368" Type="http://schemas.openxmlformats.org/officeDocument/2006/relationships/hyperlink" Target="http://www.parkrun.org.uk/livingston/results/athletehistory/?athleteNumber=735855" TargetMode="External"/><Relationship Id="rId575" Type="http://schemas.openxmlformats.org/officeDocument/2006/relationships/hyperlink" Target="http://www.lothianrunningclub.co.uk/" TargetMode="External"/><Relationship Id="rId228" Type="http://schemas.openxmlformats.org/officeDocument/2006/relationships/hyperlink" Target="http://www.parkrun.org.uk/livingston/results/athletehistory/?athleteNumber=2453563" TargetMode="External"/><Relationship Id="rId435" Type="http://schemas.openxmlformats.org/officeDocument/2006/relationships/hyperlink" Target="http://www.lothianrunningclub.co.uk/" TargetMode="External"/><Relationship Id="rId642" Type="http://schemas.openxmlformats.org/officeDocument/2006/relationships/hyperlink" Target="http://www.parkrun.org.uk/livingston/results/athletehistory/?athleteNumber=186367" TargetMode="External"/><Relationship Id="rId281" Type="http://schemas.openxmlformats.org/officeDocument/2006/relationships/hyperlink" Target="http://www.lothianrunningclub.co.uk/" TargetMode="External"/><Relationship Id="rId502" Type="http://schemas.openxmlformats.org/officeDocument/2006/relationships/hyperlink" Target="http://www.parkrun.org.uk/livingston/results/athletehistory/?athleteNumber=241560" TargetMode="External"/><Relationship Id="rId76" Type="http://schemas.openxmlformats.org/officeDocument/2006/relationships/hyperlink" Target="http://www.parkrun.org.uk/livingston/results/athletehistory/?athleteNumber=3039803" TargetMode="External"/><Relationship Id="rId141" Type="http://schemas.openxmlformats.org/officeDocument/2006/relationships/hyperlink" Target="http://www.lothianrunningclub.co.uk/" TargetMode="External"/><Relationship Id="rId379" Type="http://schemas.openxmlformats.org/officeDocument/2006/relationships/hyperlink" Target="http://www.lothianrunningclub.co.uk/" TargetMode="External"/><Relationship Id="rId586" Type="http://schemas.openxmlformats.org/officeDocument/2006/relationships/hyperlink" Target="http://www.parkrun.org.uk/livingston/results/athletehistory/?athleteNumber=160930" TargetMode="External"/><Relationship Id="rId7" Type="http://schemas.openxmlformats.org/officeDocument/2006/relationships/hyperlink" Target="http://www.lothianrunningclub.co.uk/" TargetMode="External"/><Relationship Id="rId239" Type="http://schemas.openxmlformats.org/officeDocument/2006/relationships/hyperlink" Target="http://www.lothianrunningclub.co.uk/" TargetMode="External"/><Relationship Id="rId446" Type="http://schemas.openxmlformats.org/officeDocument/2006/relationships/hyperlink" Target="http://www.parkrun.org.uk/livingston/results/athletehistory/?athleteNumber=2330210" TargetMode="External"/><Relationship Id="rId653" Type="http://schemas.openxmlformats.org/officeDocument/2006/relationships/hyperlink" Target="http://www.lothianrunningclub.co.uk/" TargetMode="External"/><Relationship Id="rId292" Type="http://schemas.openxmlformats.org/officeDocument/2006/relationships/hyperlink" Target="http://www.parkrun.org.uk/livingston/results/athletehistory/?athleteNumber=160930" TargetMode="External"/><Relationship Id="rId306" Type="http://schemas.openxmlformats.org/officeDocument/2006/relationships/hyperlink" Target="http://www.parkrun.org.uk/livingston/results/athletehistory/?athleteNumber=2075111" TargetMode="External"/><Relationship Id="rId87" Type="http://schemas.openxmlformats.org/officeDocument/2006/relationships/hyperlink" Target="http://www.lothianrunningclub.co.uk/" TargetMode="External"/><Relationship Id="rId513" Type="http://schemas.openxmlformats.org/officeDocument/2006/relationships/hyperlink" Target="http://www.lothianrunningclub.co.uk/" TargetMode="External"/><Relationship Id="rId597" Type="http://schemas.openxmlformats.org/officeDocument/2006/relationships/hyperlink" Target="http://www.lothianrunningclub.co.uk/" TargetMode="External"/><Relationship Id="rId720" Type="http://schemas.openxmlformats.org/officeDocument/2006/relationships/hyperlink" Target="http://www.parkrun.org.uk/livingston/results/athletehistory/?athleteNumber=316035" TargetMode="External"/><Relationship Id="rId152" Type="http://schemas.openxmlformats.org/officeDocument/2006/relationships/hyperlink" Target="http://www.parkrun.org.uk/livingston/results/athletehistory/?athleteNumber=49829" TargetMode="External"/><Relationship Id="rId457" Type="http://schemas.openxmlformats.org/officeDocument/2006/relationships/hyperlink" Target="http://www.lothianrunningclub.co.uk/" TargetMode="External"/><Relationship Id="rId664" Type="http://schemas.openxmlformats.org/officeDocument/2006/relationships/hyperlink" Target="http://www.parkrun.org.uk/livingston/results/athletehistory/?athleteNumber=2705894" TargetMode="External"/><Relationship Id="rId14" Type="http://schemas.openxmlformats.org/officeDocument/2006/relationships/hyperlink" Target="http://www.parkrun.org.uk/livingston/results/athletehistory/?athleteNumber=491250" TargetMode="External"/><Relationship Id="rId317" Type="http://schemas.openxmlformats.org/officeDocument/2006/relationships/hyperlink" Target="http://www.lothianrunningclub.co.uk/" TargetMode="External"/><Relationship Id="rId524" Type="http://schemas.openxmlformats.org/officeDocument/2006/relationships/hyperlink" Target="http://www.parkrun.org.uk/livingston/results/athletehistory/?athleteNumber=735855" TargetMode="External"/><Relationship Id="rId731" Type="http://schemas.openxmlformats.org/officeDocument/2006/relationships/hyperlink" Target="http://www.lothianrunningclub.co.uk/" TargetMode="External"/><Relationship Id="rId98" Type="http://schemas.openxmlformats.org/officeDocument/2006/relationships/hyperlink" Target="http://www.parkrun.org.uk/livingston/results/athletehistory/?athleteNumber=3039803" TargetMode="External"/><Relationship Id="rId163" Type="http://schemas.openxmlformats.org/officeDocument/2006/relationships/hyperlink" Target="http://www.lothianrunningclub.co.uk/" TargetMode="External"/><Relationship Id="rId370" Type="http://schemas.openxmlformats.org/officeDocument/2006/relationships/hyperlink" Target="http://www.parkrun.org.uk/livingston/results/athletehistory/?athleteNumber=2705894" TargetMode="External"/><Relationship Id="rId230" Type="http://schemas.openxmlformats.org/officeDocument/2006/relationships/hyperlink" Target="http://www.parkrun.org.uk/livingston/results/athletehistory/?athleteNumber=2330210" TargetMode="External"/><Relationship Id="rId468" Type="http://schemas.openxmlformats.org/officeDocument/2006/relationships/hyperlink" Target="http://www.parkrun.org.uk/livingston/results/athletehistory/?athleteNumber=49829" TargetMode="External"/><Relationship Id="rId675" Type="http://schemas.openxmlformats.org/officeDocument/2006/relationships/hyperlink" Target="http://www.lothianrunningclub.co.uk/" TargetMode="External"/><Relationship Id="rId25" Type="http://schemas.openxmlformats.org/officeDocument/2006/relationships/hyperlink" Target="http://www.lothianrunningclub.co.uk/" TargetMode="External"/><Relationship Id="rId328" Type="http://schemas.openxmlformats.org/officeDocument/2006/relationships/hyperlink" Target="http://www.parkrun.org.uk/livingston/results/athletehistory/?athleteNumber=47944" TargetMode="External"/><Relationship Id="rId535" Type="http://schemas.openxmlformats.org/officeDocument/2006/relationships/hyperlink" Target="http://www.lothianrunningclub.co.uk/" TargetMode="External"/><Relationship Id="rId174" Type="http://schemas.openxmlformats.org/officeDocument/2006/relationships/hyperlink" Target="http://www.parkrun.org.uk/livingston/results/athletehistory/?athleteNumber=210813" TargetMode="External"/><Relationship Id="rId381" Type="http://schemas.openxmlformats.org/officeDocument/2006/relationships/hyperlink" Target="http://www.lothianrunningclub.co.uk/" TargetMode="External"/><Relationship Id="rId602" Type="http://schemas.openxmlformats.org/officeDocument/2006/relationships/hyperlink" Target="http://www.parkrun.org.uk/livingston/results/athletehistory/?athleteNumber=210813" TargetMode="External"/><Relationship Id="rId241" Type="http://schemas.openxmlformats.org/officeDocument/2006/relationships/hyperlink" Target="http://www.lothianrunningclub.co.uk/" TargetMode="External"/><Relationship Id="rId479" Type="http://schemas.openxmlformats.org/officeDocument/2006/relationships/hyperlink" Target="http://www.livingstonac.com/" TargetMode="External"/><Relationship Id="rId686" Type="http://schemas.openxmlformats.org/officeDocument/2006/relationships/hyperlink" Target="http://www.parkrun.org.uk/livingston/results/athletehistory/?athleteNumber=2705894" TargetMode="External"/><Relationship Id="rId36" Type="http://schemas.openxmlformats.org/officeDocument/2006/relationships/hyperlink" Target="http://www.parkrun.org.uk/livingston/results/athletehistory/?athleteNumber=103329" TargetMode="External"/><Relationship Id="rId339" Type="http://schemas.openxmlformats.org/officeDocument/2006/relationships/hyperlink" Target="http://www.lothianrunningclub.co.uk/" TargetMode="External"/><Relationship Id="rId546" Type="http://schemas.openxmlformats.org/officeDocument/2006/relationships/hyperlink" Target="http://www.parkrun.org.uk/livingston/results/athletehistory/?athleteNumber=2705894" TargetMode="External"/><Relationship Id="rId101" Type="http://schemas.openxmlformats.org/officeDocument/2006/relationships/hyperlink" Target="http://www.lothianrunningclub.co.uk/" TargetMode="External"/><Relationship Id="rId185" Type="http://schemas.openxmlformats.org/officeDocument/2006/relationships/hyperlink" Target="http://www.lothianrunningclub.co.uk/" TargetMode="External"/><Relationship Id="rId406" Type="http://schemas.openxmlformats.org/officeDocument/2006/relationships/hyperlink" Target="http://www.parkrun.org.uk/livingston/results/athletehistory/?athleteNumber=49829" TargetMode="External"/><Relationship Id="rId392" Type="http://schemas.openxmlformats.org/officeDocument/2006/relationships/hyperlink" Target="http://www.parkrun.org.uk/livingston/results/athletehistory/?athleteNumber=191786" TargetMode="External"/><Relationship Id="rId613" Type="http://schemas.openxmlformats.org/officeDocument/2006/relationships/hyperlink" Target="http://www.lothianrunningclub.co.uk/" TargetMode="External"/><Relationship Id="rId697" Type="http://schemas.openxmlformats.org/officeDocument/2006/relationships/hyperlink" Target="http://www.lothianrunningclub.co.uk/" TargetMode="External"/><Relationship Id="rId252" Type="http://schemas.openxmlformats.org/officeDocument/2006/relationships/hyperlink" Target="http://www.parkrun.org.uk/livingston/results/athletehistory/?athleteNumber=3039803" TargetMode="External"/><Relationship Id="rId47" Type="http://schemas.openxmlformats.org/officeDocument/2006/relationships/hyperlink" Target="http://www.lothianrunningclub.co.uk/" TargetMode="External"/><Relationship Id="rId112" Type="http://schemas.openxmlformats.org/officeDocument/2006/relationships/hyperlink" Target="http://www.parkrun.org.uk/livingston/results/athletehistory/?athleteNumber=2155246" TargetMode="External"/><Relationship Id="rId557" Type="http://schemas.openxmlformats.org/officeDocument/2006/relationships/hyperlink" Target="http://www.lothianrunningclub.co.uk/" TargetMode="External"/><Relationship Id="rId196" Type="http://schemas.openxmlformats.org/officeDocument/2006/relationships/hyperlink" Target="http://www.parkrun.org.uk/livingston/results/athletehistory/?athleteNumber=530479" TargetMode="External"/><Relationship Id="rId417" Type="http://schemas.openxmlformats.org/officeDocument/2006/relationships/hyperlink" Target="http://www.lothianrunningclub.co.uk/" TargetMode="External"/><Relationship Id="rId624" Type="http://schemas.openxmlformats.org/officeDocument/2006/relationships/hyperlink" Target="http://www.parkrun.org.uk/livingston/results/athletehistory/?athleteNumber=1746791" TargetMode="External"/><Relationship Id="rId263" Type="http://schemas.openxmlformats.org/officeDocument/2006/relationships/hyperlink" Target="http://www.lothianrunningclub.co.uk/" TargetMode="External"/><Relationship Id="rId470" Type="http://schemas.openxmlformats.org/officeDocument/2006/relationships/hyperlink" Target="http://www.parkrun.org.uk/livingston/results/athletehistory/?athleteNumber=271035" TargetMode="External"/><Relationship Id="rId58" Type="http://schemas.openxmlformats.org/officeDocument/2006/relationships/hyperlink" Target="http://www.parkrun.org.uk/livingston/results/athletehistory/?athleteNumber=48949" TargetMode="External"/><Relationship Id="rId123" Type="http://schemas.openxmlformats.org/officeDocument/2006/relationships/hyperlink" Target="http://www.lothianrunningclub.co.uk/" TargetMode="External"/><Relationship Id="rId330" Type="http://schemas.openxmlformats.org/officeDocument/2006/relationships/hyperlink" Target="http://www.parkrun.org.uk/livingston/results/athletehistory/?athleteNumber=1075535" TargetMode="External"/><Relationship Id="rId568" Type="http://schemas.openxmlformats.org/officeDocument/2006/relationships/hyperlink" Target="http://www.parkrun.org.uk/livingston/results/athletehistory/?athleteNumber=103329" TargetMode="External"/><Relationship Id="rId428" Type="http://schemas.openxmlformats.org/officeDocument/2006/relationships/hyperlink" Target="http://www.parkrun.org.uk/livingston/results/athletehistory/?athleteNumber=735855" TargetMode="External"/><Relationship Id="rId635" Type="http://schemas.openxmlformats.org/officeDocument/2006/relationships/hyperlink" Target="http://www.lothianrunningclub.co.uk/" TargetMode="External"/><Relationship Id="rId274" Type="http://schemas.openxmlformats.org/officeDocument/2006/relationships/hyperlink" Target="http://www.parkrun.org.uk/livingston/results/athletehistory/?athleteNumber=735855" TargetMode="External"/><Relationship Id="rId481" Type="http://schemas.openxmlformats.org/officeDocument/2006/relationships/hyperlink" Target="http://www.lothianrunningclub.co.uk/" TargetMode="External"/><Relationship Id="rId702" Type="http://schemas.openxmlformats.org/officeDocument/2006/relationships/hyperlink" Target="http://www.parkrun.org.uk/livingston/results/athletehistory/?athleteNumber=48949" TargetMode="External"/><Relationship Id="rId69" Type="http://schemas.openxmlformats.org/officeDocument/2006/relationships/hyperlink" Target="http://www.lothianrunningclub.co.uk/" TargetMode="External"/><Relationship Id="rId134" Type="http://schemas.openxmlformats.org/officeDocument/2006/relationships/hyperlink" Target="http://www.parkrun.org.uk/livingston/results/athletehistory/?athleteNumber=49831" TargetMode="External"/><Relationship Id="rId579" Type="http://schemas.openxmlformats.org/officeDocument/2006/relationships/hyperlink" Target="http://www.lothianrunningclub.co.uk/" TargetMode="External"/><Relationship Id="rId341" Type="http://schemas.openxmlformats.org/officeDocument/2006/relationships/hyperlink" Target="http://www.lothianrunningclub.co.uk/" TargetMode="External"/><Relationship Id="rId439" Type="http://schemas.openxmlformats.org/officeDocument/2006/relationships/hyperlink" Target="http://www.lothianrunningclub.co.uk/" TargetMode="External"/><Relationship Id="rId646" Type="http://schemas.openxmlformats.org/officeDocument/2006/relationships/hyperlink" Target="http://www.parkrun.org.uk/livingston/results/athletehistory/?athleteNumber=166087" TargetMode="External"/><Relationship Id="rId201" Type="http://schemas.openxmlformats.org/officeDocument/2006/relationships/hyperlink" Target="http://www.lothianrunningclub.co.uk/" TargetMode="External"/><Relationship Id="rId285" Type="http://schemas.openxmlformats.org/officeDocument/2006/relationships/hyperlink" Target="http://www.lothianrunningclub.co.uk/" TargetMode="External"/><Relationship Id="rId506" Type="http://schemas.openxmlformats.org/officeDocument/2006/relationships/hyperlink" Target="http://www.parkrun.org.uk/livingston/results/athletehistory/?athleteNumber=316035" TargetMode="External"/><Relationship Id="rId492" Type="http://schemas.openxmlformats.org/officeDocument/2006/relationships/hyperlink" Target="http://www.parkrun.org.uk/livingston/results/athletehistory/?athleteNumber=103329" TargetMode="External"/><Relationship Id="rId713" Type="http://schemas.openxmlformats.org/officeDocument/2006/relationships/hyperlink" Target="http://www.lothianrunningclub.co.uk/" TargetMode="External"/><Relationship Id="rId145" Type="http://schemas.openxmlformats.org/officeDocument/2006/relationships/hyperlink" Target="http://www.lothianrunningclub.co.uk/" TargetMode="External"/><Relationship Id="rId352" Type="http://schemas.openxmlformats.org/officeDocument/2006/relationships/hyperlink" Target="http://www.parkrun.org.uk/livingston/results/athletehistory/?athleteNumber=2155246" TargetMode="External"/><Relationship Id="rId212" Type="http://schemas.openxmlformats.org/officeDocument/2006/relationships/hyperlink" Target="http://www.parkrun.org.uk/livingston/results/athletehistory/?athleteNumber=2075111" TargetMode="External"/><Relationship Id="rId657" Type="http://schemas.openxmlformats.org/officeDocument/2006/relationships/hyperlink" Target="http://www.lothianrunningclub.co.uk/" TargetMode="External"/><Relationship Id="rId296" Type="http://schemas.openxmlformats.org/officeDocument/2006/relationships/hyperlink" Target="http://www.parkrun.org.uk/livingston/results/athletehistory/?athleteNumber=35241" TargetMode="External"/><Relationship Id="rId517" Type="http://schemas.openxmlformats.org/officeDocument/2006/relationships/hyperlink" Target="http://www.livingstonac.com/" TargetMode="External"/><Relationship Id="rId724" Type="http://schemas.openxmlformats.org/officeDocument/2006/relationships/hyperlink" Target="http://www.parkrun.org.uk/livingston/results/athletehistory/?athleteNumber=49336" TargetMode="External"/><Relationship Id="rId60" Type="http://schemas.openxmlformats.org/officeDocument/2006/relationships/hyperlink" Target="http://www.parkrun.org.uk/livingston/results/athletehistory/?athleteNumber=2330210" TargetMode="External"/><Relationship Id="rId156" Type="http://schemas.openxmlformats.org/officeDocument/2006/relationships/hyperlink" Target="http://www.parkrun.org.uk/livingston/results/athletehistory/?athleteNumber=3039803" TargetMode="External"/><Relationship Id="rId363" Type="http://schemas.openxmlformats.org/officeDocument/2006/relationships/hyperlink" Target="http://www.lothianrunningclub.co.uk/" TargetMode="External"/><Relationship Id="rId570" Type="http://schemas.openxmlformats.org/officeDocument/2006/relationships/hyperlink" Target="http://www.parkrun.org.uk/livingston/results/athletehistory/?athleteNumber=166087" TargetMode="External"/><Relationship Id="rId223" Type="http://schemas.openxmlformats.org/officeDocument/2006/relationships/hyperlink" Target="http://www.lothianrunningclub.co.uk/" TargetMode="External"/><Relationship Id="rId430" Type="http://schemas.openxmlformats.org/officeDocument/2006/relationships/hyperlink" Target="http://www.parkrun.org.uk/livingston/results/athletehistory/?athleteNumber=2705894" TargetMode="External"/><Relationship Id="rId668" Type="http://schemas.openxmlformats.org/officeDocument/2006/relationships/hyperlink" Target="http://www.parkrun.org.uk/livingston/results/athletehistory/?athleteNumber=2330210" TargetMode="External"/><Relationship Id="rId18" Type="http://schemas.openxmlformats.org/officeDocument/2006/relationships/hyperlink" Target="http://www.parkrun.org.uk/livingston/results/athletehistory/?athleteNumber=271035" TargetMode="External"/><Relationship Id="rId528" Type="http://schemas.openxmlformats.org/officeDocument/2006/relationships/hyperlink" Target="http://www.parkrun.org.uk/livingston/results/athletehistory/?athleteNumber=2075111" TargetMode="External"/><Relationship Id="rId735" Type="http://schemas.openxmlformats.org/officeDocument/2006/relationships/drawing" Target="../drawings/drawing1.xml"/><Relationship Id="rId167" Type="http://schemas.openxmlformats.org/officeDocument/2006/relationships/hyperlink" Target="http://www.lothianrunningclub.co.uk/" TargetMode="External"/><Relationship Id="rId374" Type="http://schemas.openxmlformats.org/officeDocument/2006/relationships/hyperlink" Target="http://www.parkrun.org.uk/livingston/results/athletehistory/?athleteNumber=49831" TargetMode="External"/><Relationship Id="rId581" Type="http://schemas.openxmlformats.org/officeDocument/2006/relationships/hyperlink" Target="http://www.lothianrunningclub.co.uk/" TargetMode="External"/><Relationship Id="rId71" Type="http://schemas.openxmlformats.org/officeDocument/2006/relationships/hyperlink" Target="http://www.lothianrunningclub.co.uk/" TargetMode="External"/><Relationship Id="rId234" Type="http://schemas.openxmlformats.org/officeDocument/2006/relationships/hyperlink" Target="http://www.parkrun.org.uk/livingston/results/athletehistory/?athleteNumber=160930" TargetMode="External"/><Relationship Id="rId679" Type="http://schemas.openxmlformats.org/officeDocument/2006/relationships/hyperlink" Target="http://www.lothianrunningclub.co.uk/" TargetMode="External"/><Relationship Id="rId2" Type="http://schemas.openxmlformats.org/officeDocument/2006/relationships/hyperlink" Target="http://www.parkrun.com/results/consolidatedclub/?clubNum=1986&amp;eventdate=2017-03-04" TargetMode="External"/><Relationship Id="rId29" Type="http://schemas.openxmlformats.org/officeDocument/2006/relationships/hyperlink" Target="http://www.lothianrunningclub.co.uk/" TargetMode="External"/><Relationship Id="rId441" Type="http://schemas.openxmlformats.org/officeDocument/2006/relationships/hyperlink" Target="http://www.lothianrunningclub.co.uk/" TargetMode="External"/><Relationship Id="rId539" Type="http://schemas.openxmlformats.org/officeDocument/2006/relationships/hyperlink" Target="http://www.lothianrunningclub.co.uk/" TargetMode="External"/><Relationship Id="rId178" Type="http://schemas.openxmlformats.org/officeDocument/2006/relationships/hyperlink" Target="http://www.parkrun.org.uk/livingston/results/athletehistory/?athleteNumber=2155246" TargetMode="External"/><Relationship Id="rId301" Type="http://schemas.openxmlformats.org/officeDocument/2006/relationships/hyperlink" Target="http://www.lothianrunningclub.co.uk/" TargetMode="External"/><Relationship Id="rId82" Type="http://schemas.openxmlformats.org/officeDocument/2006/relationships/hyperlink" Target="http://www.parkrun.org.uk/livingston/results/athletehistory/?athleteNumber=105965" TargetMode="External"/><Relationship Id="rId385" Type="http://schemas.openxmlformats.org/officeDocument/2006/relationships/hyperlink" Target="http://www.lothianrunningclub.co.uk/" TargetMode="External"/><Relationship Id="rId592" Type="http://schemas.openxmlformats.org/officeDocument/2006/relationships/hyperlink" Target="http://www.parkrun.org.uk/livingston/results/athletehistory/?athleteNumber=166087" TargetMode="External"/><Relationship Id="rId606" Type="http://schemas.openxmlformats.org/officeDocument/2006/relationships/hyperlink" Target="http://www.parkrun.org.uk/livingston/results/athletehistory/?athleteNumber=709432" TargetMode="External"/><Relationship Id="rId245" Type="http://schemas.openxmlformats.org/officeDocument/2006/relationships/hyperlink" Target="http://www.lothianrunningclub.co.uk/" TargetMode="External"/><Relationship Id="rId452" Type="http://schemas.openxmlformats.org/officeDocument/2006/relationships/hyperlink" Target="http://www.parkrun.org.uk/livingston/results/athletehistory/?athleteNumber=2330210" TargetMode="External"/><Relationship Id="rId105" Type="http://schemas.openxmlformats.org/officeDocument/2006/relationships/hyperlink" Target="http://www.lothianrunningclub.co.uk/" TargetMode="External"/><Relationship Id="rId312" Type="http://schemas.openxmlformats.org/officeDocument/2006/relationships/hyperlink" Target="http://www.parkrun.org.uk/livingston/results/athletehistory/?athleteNumber=62220" TargetMode="External"/><Relationship Id="rId51" Type="http://schemas.openxmlformats.org/officeDocument/2006/relationships/hyperlink" Target="http://www.lothianrunningclub.co.uk/" TargetMode="External"/><Relationship Id="rId93" Type="http://schemas.openxmlformats.org/officeDocument/2006/relationships/hyperlink" Target="http://www.lothianrunningclub.co.uk/" TargetMode="External"/><Relationship Id="rId189" Type="http://schemas.openxmlformats.org/officeDocument/2006/relationships/hyperlink" Target="http://www.lothianrunningclub.co.uk/" TargetMode="External"/><Relationship Id="rId396" Type="http://schemas.openxmlformats.org/officeDocument/2006/relationships/hyperlink" Target="http://www.parkrun.org.uk/livingston/results/athletehistory/?athleteNumber=40601" TargetMode="External"/><Relationship Id="rId561" Type="http://schemas.openxmlformats.org/officeDocument/2006/relationships/hyperlink" Target="http://www.lothianrunningclub.co.uk/" TargetMode="External"/><Relationship Id="rId617" Type="http://schemas.openxmlformats.org/officeDocument/2006/relationships/hyperlink" Target="http://www.lothianrunningclub.co.uk/" TargetMode="External"/><Relationship Id="rId659" Type="http://schemas.openxmlformats.org/officeDocument/2006/relationships/hyperlink" Target="http://www.lothianrunningclub.co.uk/" TargetMode="External"/><Relationship Id="rId214" Type="http://schemas.openxmlformats.org/officeDocument/2006/relationships/hyperlink" Target="http://www.parkrun.org.uk/livingston/results/athletehistory/?athleteNumber=2155246" TargetMode="External"/><Relationship Id="rId256" Type="http://schemas.openxmlformats.org/officeDocument/2006/relationships/hyperlink" Target="http://www.parkrun.org.uk/livingston/results/athletehistory/?athleteNumber=166087" TargetMode="External"/><Relationship Id="rId298" Type="http://schemas.openxmlformats.org/officeDocument/2006/relationships/hyperlink" Target="http://www.parkrun.org.uk/livingston/results/athletehistory/?athleteNumber=63851" TargetMode="External"/><Relationship Id="rId421" Type="http://schemas.openxmlformats.org/officeDocument/2006/relationships/hyperlink" Target="http://www.lothianrunningclub.co.uk/" TargetMode="External"/><Relationship Id="rId463" Type="http://schemas.openxmlformats.org/officeDocument/2006/relationships/hyperlink" Target="http://www.lothianrunningclub.co.uk/" TargetMode="External"/><Relationship Id="rId519" Type="http://schemas.openxmlformats.org/officeDocument/2006/relationships/hyperlink" Target="http://www.lothianrunningclub.co.uk/" TargetMode="External"/><Relationship Id="rId670" Type="http://schemas.openxmlformats.org/officeDocument/2006/relationships/hyperlink" Target="http://www.parkrun.org.uk/livingston/results/athletehistory/?athleteNumber=2075111" TargetMode="External"/><Relationship Id="rId116" Type="http://schemas.openxmlformats.org/officeDocument/2006/relationships/hyperlink" Target="http://www.parkrun.org.uk/livingston/results/athletehistory/?athleteNumber=735855" TargetMode="External"/><Relationship Id="rId158" Type="http://schemas.openxmlformats.org/officeDocument/2006/relationships/hyperlink" Target="http://www.parkrun.org.uk/livingston/results/athletehistory/?athleteNumber=49336" TargetMode="External"/><Relationship Id="rId323" Type="http://schemas.openxmlformats.org/officeDocument/2006/relationships/hyperlink" Target="http://www.lothianrunningclub.co.uk/" TargetMode="External"/><Relationship Id="rId530" Type="http://schemas.openxmlformats.org/officeDocument/2006/relationships/hyperlink" Target="http://www.parkrun.org.uk/livingston/results/athletehistory/?athleteNumber=619350" TargetMode="External"/><Relationship Id="rId726" Type="http://schemas.openxmlformats.org/officeDocument/2006/relationships/hyperlink" Target="http://www.parkrun.org.uk/livingston/results/athletehistory/?athleteNumber=2104910" TargetMode="External"/><Relationship Id="rId20" Type="http://schemas.openxmlformats.org/officeDocument/2006/relationships/hyperlink" Target="http://www.parkrun.org.uk/livingston/results/athletehistory/?athleteNumber=210813" TargetMode="External"/><Relationship Id="rId62" Type="http://schemas.openxmlformats.org/officeDocument/2006/relationships/hyperlink" Target="http://www.parkrun.org.uk/livingston/results/athletehistory/?athleteNumber=530479" TargetMode="External"/><Relationship Id="rId365" Type="http://schemas.openxmlformats.org/officeDocument/2006/relationships/hyperlink" Target="http://www.lothianrunningclub.co.uk/" TargetMode="External"/><Relationship Id="rId572" Type="http://schemas.openxmlformats.org/officeDocument/2006/relationships/hyperlink" Target="http://www.parkrun.org.uk/livingston/results/athletehistory/?athleteNumber=2330210" TargetMode="External"/><Relationship Id="rId628" Type="http://schemas.openxmlformats.org/officeDocument/2006/relationships/hyperlink" Target="http://www.parkrun.org.uk/livingston/results/athletehistory/?athleteNumber=2705894" TargetMode="External"/><Relationship Id="rId225" Type="http://schemas.openxmlformats.org/officeDocument/2006/relationships/hyperlink" Target="http://www.lothianrunningclub.co.uk/" TargetMode="External"/><Relationship Id="rId267" Type="http://schemas.openxmlformats.org/officeDocument/2006/relationships/hyperlink" Target="http://www.lothianrunningclub.co.uk/" TargetMode="External"/><Relationship Id="rId432" Type="http://schemas.openxmlformats.org/officeDocument/2006/relationships/hyperlink" Target="http://www.parkrun.org.uk/livingston/results/athletehistory/?athleteNumber=51794" TargetMode="External"/><Relationship Id="rId474" Type="http://schemas.openxmlformats.org/officeDocument/2006/relationships/hyperlink" Target="http://www.parkrun.org.uk/livingston/results/athletehistory/?athleteNumber=2330210" TargetMode="External"/><Relationship Id="rId127" Type="http://schemas.openxmlformats.org/officeDocument/2006/relationships/hyperlink" Target="http://www.lothianrunningclub.co.uk/" TargetMode="External"/><Relationship Id="rId681" Type="http://schemas.openxmlformats.org/officeDocument/2006/relationships/hyperlink" Target="http://www.lothianrunningclub.co.uk/" TargetMode="External"/><Relationship Id="rId31" Type="http://schemas.openxmlformats.org/officeDocument/2006/relationships/hyperlink" Target="http://www.lothianrunningclub.co.uk/" TargetMode="External"/><Relationship Id="rId73" Type="http://schemas.openxmlformats.org/officeDocument/2006/relationships/hyperlink" Target="http://www.lothianrunningclub.co.uk/" TargetMode="External"/><Relationship Id="rId169" Type="http://schemas.openxmlformats.org/officeDocument/2006/relationships/hyperlink" Target="http://www.lothianrunningclub.co.uk/" TargetMode="External"/><Relationship Id="rId334" Type="http://schemas.openxmlformats.org/officeDocument/2006/relationships/hyperlink" Target="http://www.parkrun.org.uk/livingston/results/athletehistory/?athleteNumber=48949" TargetMode="External"/><Relationship Id="rId376" Type="http://schemas.openxmlformats.org/officeDocument/2006/relationships/hyperlink" Target="http://www.parkrun.org.uk/livingston/results/athletehistory/?athleteNumber=477112" TargetMode="External"/><Relationship Id="rId541" Type="http://schemas.openxmlformats.org/officeDocument/2006/relationships/hyperlink" Target="http://www.lothianrunningclub.co.uk/" TargetMode="External"/><Relationship Id="rId583" Type="http://schemas.openxmlformats.org/officeDocument/2006/relationships/hyperlink" Target="http://www.lothianrunningclub.co.uk/" TargetMode="External"/><Relationship Id="rId639" Type="http://schemas.openxmlformats.org/officeDocument/2006/relationships/hyperlink" Target="http://www.lothianrunningclub.co.uk/" TargetMode="External"/><Relationship Id="rId4" Type="http://schemas.openxmlformats.org/officeDocument/2006/relationships/hyperlink" Target="http://www.parkrun.com/results/consolidatedclub/?clubNum=1986&amp;eventdate=2017-03-04" TargetMode="External"/><Relationship Id="rId180" Type="http://schemas.openxmlformats.org/officeDocument/2006/relationships/hyperlink" Target="http://www.parkrun.org.uk/livingston/results/athletehistory/?athleteNumber=49336" TargetMode="External"/><Relationship Id="rId236" Type="http://schemas.openxmlformats.org/officeDocument/2006/relationships/hyperlink" Target="http://www.parkrun.org.uk/livingston/results/athletehistory/?athleteNumber=63851" TargetMode="External"/><Relationship Id="rId278" Type="http://schemas.openxmlformats.org/officeDocument/2006/relationships/hyperlink" Target="http://www.parkrun.org.uk/livingston/results/athletehistory/?athleteNumber=49829" TargetMode="External"/><Relationship Id="rId401" Type="http://schemas.openxmlformats.org/officeDocument/2006/relationships/hyperlink" Target="http://www.lothianrunningclub.co.uk/" TargetMode="External"/><Relationship Id="rId443" Type="http://schemas.openxmlformats.org/officeDocument/2006/relationships/hyperlink" Target="http://www.lothianrunningclub.co.uk/" TargetMode="External"/><Relationship Id="rId650" Type="http://schemas.openxmlformats.org/officeDocument/2006/relationships/hyperlink" Target="http://www.parkrun.org.uk/livingston/results/athletehistory/?athleteNumber=210813" TargetMode="External"/><Relationship Id="rId303" Type="http://schemas.openxmlformats.org/officeDocument/2006/relationships/hyperlink" Target="http://www.lothianrunningclub.co.uk/" TargetMode="External"/><Relationship Id="rId485" Type="http://schemas.openxmlformats.org/officeDocument/2006/relationships/hyperlink" Target="http://www.lothianrunningclub.co.uk/" TargetMode="External"/><Relationship Id="rId692" Type="http://schemas.openxmlformats.org/officeDocument/2006/relationships/hyperlink" Target="http://www.parkrun.org.uk/livingston/results/athletehistory/?athleteNumber=316035" TargetMode="External"/><Relationship Id="rId706" Type="http://schemas.openxmlformats.org/officeDocument/2006/relationships/hyperlink" Target="http://www.parkrun.org.uk/livingston/results/athletehistory/?athleteNumber=62220" TargetMode="External"/><Relationship Id="rId42" Type="http://schemas.openxmlformats.org/officeDocument/2006/relationships/hyperlink" Target="http://www.parkrun.org.uk/livingston/results/athletehistory/?athleteNumber=105965" TargetMode="External"/><Relationship Id="rId84" Type="http://schemas.openxmlformats.org/officeDocument/2006/relationships/hyperlink" Target="http://www.parkrun.org.uk/livingston/results/athletehistory/?athleteNumber=69106" TargetMode="External"/><Relationship Id="rId138" Type="http://schemas.openxmlformats.org/officeDocument/2006/relationships/hyperlink" Target="http://www.parkrun.org.uk/livingston/results/athletehistory/?athleteNumber=491250" TargetMode="External"/><Relationship Id="rId345" Type="http://schemas.openxmlformats.org/officeDocument/2006/relationships/hyperlink" Target="http://www.lothianrunningclub.co.uk/" TargetMode="External"/><Relationship Id="rId387" Type="http://schemas.openxmlformats.org/officeDocument/2006/relationships/hyperlink" Target="http://www.lothianrunningclub.co.uk/" TargetMode="External"/><Relationship Id="rId510" Type="http://schemas.openxmlformats.org/officeDocument/2006/relationships/hyperlink" Target="http://www.parkrun.org.uk/livingston/results/athletehistory/?athleteNumber=49336" TargetMode="External"/><Relationship Id="rId552" Type="http://schemas.openxmlformats.org/officeDocument/2006/relationships/hyperlink" Target="http://www.parkrun.org.uk/livingston/results/athletehistory/?athleteNumber=210813" TargetMode="External"/><Relationship Id="rId594" Type="http://schemas.openxmlformats.org/officeDocument/2006/relationships/hyperlink" Target="http://www.parkrun.org.uk/livingston/results/athletehistory/?athleteNumber=105965" TargetMode="External"/><Relationship Id="rId608" Type="http://schemas.openxmlformats.org/officeDocument/2006/relationships/hyperlink" Target="http://www.parkrun.org.uk/livingston/results/athletehistory/?athleteNumber=63161" TargetMode="External"/><Relationship Id="rId191" Type="http://schemas.openxmlformats.org/officeDocument/2006/relationships/hyperlink" Target="http://www.lothianrunningclub.co.uk/" TargetMode="External"/><Relationship Id="rId205" Type="http://schemas.openxmlformats.org/officeDocument/2006/relationships/hyperlink" Target="http://www.lothianrunningclub.co.uk/" TargetMode="External"/><Relationship Id="rId247" Type="http://schemas.openxmlformats.org/officeDocument/2006/relationships/hyperlink" Target="http://www.lothianrunningclub.co.uk/" TargetMode="External"/><Relationship Id="rId412" Type="http://schemas.openxmlformats.org/officeDocument/2006/relationships/hyperlink" Target="http://www.parkrun.org.uk/livingston/results/athletehistory/?athleteNumber=62220" TargetMode="External"/><Relationship Id="rId107" Type="http://schemas.openxmlformats.org/officeDocument/2006/relationships/hyperlink" Target="http://www.lothianrunningclub.co.uk/" TargetMode="External"/><Relationship Id="rId289" Type="http://schemas.openxmlformats.org/officeDocument/2006/relationships/hyperlink" Target="http://www.lothianrunningclub.co.uk/" TargetMode="External"/><Relationship Id="rId454" Type="http://schemas.openxmlformats.org/officeDocument/2006/relationships/hyperlink" Target="http://www.parkrun.org.uk/livingston/results/athletehistory/?athleteNumber=49831" TargetMode="External"/><Relationship Id="rId496" Type="http://schemas.openxmlformats.org/officeDocument/2006/relationships/hyperlink" Target="http://www.parkrun.org.uk/livingston/results/athletehistory/?athleteNumber=166087" TargetMode="External"/><Relationship Id="rId661" Type="http://schemas.openxmlformats.org/officeDocument/2006/relationships/hyperlink" Target="http://www.lothianrunningclub.co.uk/" TargetMode="External"/><Relationship Id="rId717" Type="http://schemas.openxmlformats.org/officeDocument/2006/relationships/hyperlink" Target="http://www.lothianrunningclub.co.uk/" TargetMode="External"/><Relationship Id="rId11" Type="http://schemas.openxmlformats.org/officeDocument/2006/relationships/hyperlink" Target="http://www.lothianrunningclub.co.uk/" TargetMode="External"/><Relationship Id="rId53" Type="http://schemas.openxmlformats.org/officeDocument/2006/relationships/hyperlink" Target="http://www.lothianrunningclub.co.uk/" TargetMode="External"/><Relationship Id="rId149" Type="http://schemas.openxmlformats.org/officeDocument/2006/relationships/hyperlink" Target="http://www.lothianrunningclub.co.uk/" TargetMode="External"/><Relationship Id="rId314" Type="http://schemas.openxmlformats.org/officeDocument/2006/relationships/hyperlink" Target="http://www.parkrun.org.uk/livingston/results/athletehistory/?athleteNumber=271035" TargetMode="External"/><Relationship Id="rId356" Type="http://schemas.openxmlformats.org/officeDocument/2006/relationships/hyperlink" Target="http://www.parkrun.org.uk/livingston/results/athletehistory/?athleteNumber=1075535" TargetMode="External"/><Relationship Id="rId398" Type="http://schemas.openxmlformats.org/officeDocument/2006/relationships/hyperlink" Target="http://www.parkrun.org.uk/livingston/results/athletehistory/?athleteNumber=49831" TargetMode="External"/><Relationship Id="rId521" Type="http://schemas.openxmlformats.org/officeDocument/2006/relationships/hyperlink" Target="http://www.lothianrunningclub.co.uk/" TargetMode="External"/><Relationship Id="rId563" Type="http://schemas.openxmlformats.org/officeDocument/2006/relationships/hyperlink" Target="http://www.lothianrunningclub.co.uk/" TargetMode="External"/><Relationship Id="rId619" Type="http://schemas.openxmlformats.org/officeDocument/2006/relationships/hyperlink" Target="http://www.lothianrunningclub.co.uk/" TargetMode="External"/><Relationship Id="rId95" Type="http://schemas.openxmlformats.org/officeDocument/2006/relationships/hyperlink" Target="http://www.lothianrunningclub.co.uk/" TargetMode="External"/><Relationship Id="rId160" Type="http://schemas.openxmlformats.org/officeDocument/2006/relationships/hyperlink" Target="http://www.parkrun.org.uk/livingston/results/athletehistory/?athleteNumber=271035" TargetMode="External"/><Relationship Id="rId216" Type="http://schemas.openxmlformats.org/officeDocument/2006/relationships/hyperlink" Target="http://www.parkrun.org.uk/livingston/results/athletehistory/?athleteNumber=1075535" TargetMode="External"/><Relationship Id="rId423" Type="http://schemas.openxmlformats.org/officeDocument/2006/relationships/hyperlink" Target="http://www.lothianrunningclub.co.uk/" TargetMode="External"/><Relationship Id="rId258" Type="http://schemas.openxmlformats.org/officeDocument/2006/relationships/hyperlink" Target="http://www.parkrun.org.uk/livingston/results/athletehistory/?athleteNumber=271035" TargetMode="External"/><Relationship Id="rId465" Type="http://schemas.openxmlformats.org/officeDocument/2006/relationships/hyperlink" Target="http://www.lothianrunningclub.co.uk/" TargetMode="External"/><Relationship Id="rId630" Type="http://schemas.openxmlformats.org/officeDocument/2006/relationships/hyperlink" Target="http://www.parkrun.org.uk/livingston/results/athletehistory/?athleteNumber=610297" TargetMode="External"/><Relationship Id="rId672" Type="http://schemas.openxmlformats.org/officeDocument/2006/relationships/hyperlink" Target="http://www.parkrun.org.uk/livingston/results/athletehistory/?athleteNumber=2155246" TargetMode="External"/><Relationship Id="rId728" Type="http://schemas.openxmlformats.org/officeDocument/2006/relationships/hyperlink" Target="http://www.parkrun.org.uk/livingston/results/athletehistory/?athleteNumber=2155246" TargetMode="External"/><Relationship Id="rId22" Type="http://schemas.openxmlformats.org/officeDocument/2006/relationships/hyperlink" Target="http://www.parkrun.org.uk/livingston/results/athletehistory/?athleteNumber=2218269" TargetMode="External"/><Relationship Id="rId64" Type="http://schemas.openxmlformats.org/officeDocument/2006/relationships/hyperlink" Target="http://www.parkrun.org.uk/livingston/results/athletehistory/?athleteNumber=106914" TargetMode="External"/><Relationship Id="rId118" Type="http://schemas.openxmlformats.org/officeDocument/2006/relationships/hyperlink" Target="http://www.parkrun.org.uk/livingston/results/athletehistory/?athleteNumber=3039803" TargetMode="External"/><Relationship Id="rId325" Type="http://schemas.openxmlformats.org/officeDocument/2006/relationships/hyperlink" Target="http://www.lothianrunningclub.co.uk/" TargetMode="External"/><Relationship Id="rId367" Type="http://schemas.openxmlformats.org/officeDocument/2006/relationships/hyperlink" Target="http://www.lothianrunningclub.co.uk/" TargetMode="External"/><Relationship Id="rId532" Type="http://schemas.openxmlformats.org/officeDocument/2006/relationships/hyperlink" Target="http://www.parkrun.org.uk/livingston/results/athletehistory/?athleteNumber=2155246" TargetMode="External"/><Relationship Id="rId574" Type="http://schemas.openxmlformats.org/officeDocument/2006/relationships/hyperlink" Target="http://www.parkrun.org.uk/livingston/results/athletehistory/?athleteNumber=2705894" TargetMode="External"/><Relationship Id="rId171" Type="http://schemas.openxmlformats.org/officeDocument/2006/relationships/hyperlink" Target="http://www.lothianrunningclub.co.uk/" TargetMode="External"/><Relationship Id="rId227" Type="http://schemas.openxmlformats.org/officeDocument/2006/relationships/hyperlink" Target="http://www.lothianrunningclub.co.uk/" TargetMode="External"/><Relationship Id="rId269" Type="http://schemas.openxmlformats.org/officeDocument/2006/relationships/hyperlink" Target="http://www.lothianrunningclub.co.uk/" TargetMode="External"/><Relationship Id="rId434" Type="http://schemas.openxmlformats.org/officeDocument/2006/relationships/hyperlink" Target="http://www.parkrun.org.uk/livingston/results/athletehistory/?athleteNumber=2104910" TargetMode="External"/><Relationship Id="rId476" Type="http://schemas.openxmlformats.org/officeDocument/2006/relationships/hyperlink" Target="http://www.parkrun.org.uk/livingston/results/athletehistory/?athleteNumber=1682126" TargetMode="External"/><Relationship Id="rId641" Type="http://schemas.openxmlformats.org/officeDocument/2006/relationships/hyperlink" Target="http://www.lothianrunningclub.co.uk/" TargetMode="External"/><Relationship Id="rId683" Type="http://schemas.openxmlformats.org/officeDocument/2006/relationships/hyperlink" Target="http://www.lothianrunningclub.co.uk/" TargetMode="External"/><Relationship Id="rId33" Type="http://schemas.openxmlformats.org/officeDocument/2006/relationships/hyperlink" Target="http://www.lothianrunningclub.co.uk/" TargetMode="External"/><Relationship Id="rId129" Type="http://schemas.openxmlformats.org/officeDocument/2006/relationships/hyperlink" Target="http://www.lothianrunningclub.co.uk/" TargetMode="External"/><Relationship Id="rId280" Type="http://schemas.openxmlformats.org/officeDocument/2006/relationships/hyperlink" Target="http://www.parkrun.org.uk/livingston/results/athletehistory/?athleteNumber=3039803" TargetMode="External"/><Relationship Id="rId336" Type="http://schemas.openxmlformats.org/officeDocument/2006/relationships/hyperlink" Target="http://www.parkrun.org.uk/livingston/results/athletehistory/?athleteNumber=49829" TargetMode="External"/><Relationship Id="rId501" Type="http://schemas.openxmlformats.org/officeDocument/2006/relationships/hyperlink" Target="http://www.lothianrunningclub.co.uk/" TargetMode="External"/><Relationship Id="rId543" Type="http://schemas.openxmlformats.org/officeDocument/2006/relationships/hyperlink" Target="http://www.lothianrunningclub.co.uk/" TargetMode="External"/><Relationship Id="rId75" Type="http://schemas.openxmlformats.org/officeDocument/2006/relationships/hyperlink" Target="http://www.lothianrunningclub.co.uk/" TargetMode="External"/><Relationship Id="rId140" Type="http://schemas.openxmlformats.org/officeDocument/2006/relationships/hyperlink" Target="http://www.parkrun.org.uk/livingston/results/athletehistory/?athleteNumber=383066" TargetMode="External"/><Relationship Id="rId182" Type="http://schemas.openxmlformats.org/officeDocument/2006/relationships/hyperlink" Target="http://www.parkrun.org.uk/livingston/results/athletehistory/?athleteNumber=48949" TargetMode="External"/><Relationship Id="rId378" Type="http://schemas.openxmlformats.org/officeDocument/2006/relationships/hyperlink" Target="http://www.parkrun.org.uk/livingston/results/athletehistory/?athleteNumber=182881" TargetMode="External"/><Relationship Id="rId403" Type="http://schemas.openxmlformats.org/officeDocument/2006/relationships/hyperlink" Target="http://www.lothianrunningclub.co.uk/" TargetMode="External"/><Relationship Id="rId585" Type="http://schemas.openxmlformats.org/officeDocument/2006/relationships/hyperlink" Target="http://www.lothianrunningclub.co.uk/" TargetMode="External"/><Relationship Id="rId6" Type="http://schemas.openxmlformats.org/officeDocument/2006/relationships/hyperlink" Target="http://www.parkrun.org.uk/livingston/results/athletehistory/?athleteNumber=103329" TargetMode="External"/><Relationship Id="rId238" Type="http://schemas.openxmlformats.org/officeDocument/2006/relationships/hyperlink" Target="http://www.parkrun.org.uk/livingston/results/athletehistory/?athleteNumber=3429866" TargetMode="External"/><Relationship Id="rId445" Type="http://schemas.openxmlformats.org/officeDocument/2006/relationships/hyperlink" Target="http://www.lothianrunningclub.co.uk/" TargetMode="External"/><Relationship Id="rId487" Type="http://schemas.openxmlformats.org/officeDocument/2006/relationships/hyperlink" Target="http://www.lothianrunningclub.co.uk/" TargetMode="External"/><Relationship Id="rId610" Type="http://schemas.openxmlformats.org/officeDocument/2006/relationships/hyperlink" Target="http://www.parkrun.org.uk/livingston/results/athletehistory/?athleteNumber=735855" TargetMode="External"/><Relationship Id="rId652" Type="http://schemas.openxmlformats.org/officeDocument/2006/relationships/hyperlink" Target="http://www.parkrun.org.uk/livingston/results/athletehistory/?athleteNumber=316035" TargetMode="External"/><Relationship Id="rId694" Type="http://schemas.openxmlformats.org/officeDocument/2006/relationships/hyperlink" Target="http://www.parkrun.org.uk/livingston/results/athletehistory/?athleteNumber=1746791" TargetMode="External"/><Relationship Id="rId708" Type="http://schemas.openxmlformats.org/officeDocument/2006/relationships/hyperlink" Target="http://www.parkrun.org.uk/livingston/results/athletehistory/?athleteNumber=160930" TargetMode="External"/><Relationship Id="rId291" Type="http://schemas.openxmlformats.org/officeDocument/2006/relationships/hyperlink" Target="http://www.lothianrunningclub.co.uk/" TargetMode="External"/><Relationship Id="rId305" Type="http://schemas.openxmlformats.org/officeDocument/2006/relationships/hyperlink" Target="http://www.lothianrunningclub.co.uk/" TargetMode="External"/><Relationship Id="rId347" Type="http://schemas.openxmlformats.org/officeDocument/2006/relationships/hyperlink" Target="http://www.lothianrunningclub.co.uk/" TargetMode="External"/><Relationship Id="rId512" Type="http://schemas.openxmlformats.org/officeDocument/2006/relationships/hyperlink" Target="http://www.parkrun.org.uk/livingston/results/athletehistory/?athleteNumber=2155246" TargetMode="External"/><Relationship Id="rId44" Type="http://schemas.openxmlformats.org/officeDocument/2006/relationships/hyperlink" Target="http://www.parkrun.org.uk/livingston/results/athletehistory/?athleteNumber=106914" TargetMode="External"/><Relationship Id="rId86" Type="http://schemas.openxmlformats.org/officeDocument/2006/relationships/hyperlink" Target="http://www.parkrun.org.uk/livingston/results/athletehistory/?athleteNumber=271035" TargetMode="External"/><Relationship Id="rId151" Type="http://schemas.openxmlformats.org/officeDocument/2006/relationships/hyperlink" Target="http://www.lothianrunningclub.co.uk/" TargetMode="External"/><Relationship Id="rId389" Type="http://schemas.openxmlformats.org/officeDocument/2006/relationships/hyperlink" Target="http://www.lothianrunningclub.co.uk/" TargetMode="External"/><Relationship Id="rId554" Type="http://schemas.openxmlformats.org/officeDocument/2006/relationships/hyperlink" Target="http://www.parkrun.org.uk/livingston/results/athletehistory/?athleteNumber=246891" TargetMode="External"/><Relationship Id="rId596" Type="http://schemas.openxmlformats.org/officeDocument/2006/relationships/hyperlink" Target="http://www.parkrun.org.uk/livingston/results/athletehistory/?athleteNumber=2705894" TargetMode="External"/><Relationship Id="rId193" Type="http://schemas.openxmlformats.org/officeDocument/2006/relationships/hyperlink" Target="http://www.lothianrunningclub.co.uk/" TargetMode="External"/><Relationship Id="rId207" Type="http://schemas.openxmlformats.org/officeDocument/2006/relationships/hyperlink" Target="http://www.lothianrunningclub.co.uk/" TargetMode="External"/><Relationship Id="rId249" Type="http://schemas.openxmlformats.org/officeDocument/2006/relationships/hyperlink" Target="http://www.lothianrunningclub.co.uk/" TargetMode="External"/><Relationship Id="rId414" Type="http://schemas.openxmlformats.org/officeDocument/2006/relationships/hyperlink" Target="http://www.parkrun.org.uk/livingston/results/athletehistory/?athleteNumber=191786" TargetMode="External"/><Relationship Id="rId456" Type="http://schemas.openxmlformats.org/officeDocument/2006/relationships/hyperlink" Target="http://www.parkrun.org.uk/livingston/results/athletehistory/?athleteNumber=210813" TargetMode="External"/><Relationship Id="rId498" Type="http://schemas.openxmlformats.org/officeDocument/2006/relationships/hyperlink" Target="http://www.parkrun.org.uk/livingston/results/athletehistory/?athleteNumber=2705894" TargetMode="External"/><Relationship Id="rId621" Type="http://schemas.openxmlformats.org/officeDocument/2006/relationships/hyperlink" Target="http://www.lothianrunningclub.co.uk/" TargetMode="External"/><Relationship Id="rId663" Type="http://schemas.openxmlformats.org/officeDocument/2006/relationships/hyperlink" Target="http://www.lothianrunningclub.co.uk/" TargetMode="External"/><Relationship Id="rId13" Type="http://schemas.openxmlformats.org/officeDocument/2006/relationships/hyperlink" Target="http://www.lothianrunningclub.co.uk/" TargetMode="External"/><Relationship Id="rId109" Type="http://schemas.openxmlformats.org/officeDocument/2006/relationships/hyperlink" Target="http://www.lothianrunningclub.co.uk/" TargetMode="External"/><Relationship Id="rId260" Type="http://schemas.openxmlformats.org/officeDocument/2006/relationships/hyperlink" Target="http://www.parkrun.org.uk/livingston/results/athletehistory/?athleteNumber=2330210" TargetMode="External"/><Relationship Id="rId316" Type="http://schemas.openxmlformats.org/officeDocument/2006/relationships/hyperlink" Target="http://www.parkrun.org.uk/livingston/results/athletehistory/?athleteNumber=103329" TargetMode="External"/><Relationship Id="rId523" Type="http://schemas.openxmlformats.org/officeDocument/2006/relationships/hyperlink" Target="http://www.lothianrunningclub.co.uk/" TargetMode="External"/><Relationship Id="rId719" Type="http://schemas.openxmlformats.org/officeDocument/2006/relationships/hyperlink" Target="http://www.lothianrunningclub.co.uk/" TargetMode="External"/><Relationship Id="rId55" Type="http://schemas.openxmlformats.org/officeDocument/2006/relationships/hyperlink" Target="http://www.lothianrunningclub.co.uk/" TargetMode="External"/><Relationship Id="rId97" Type="http://schemas.openxmlformats.org/officeDocument/2006/relationships/hyperlink" Target="http://www.lothianrunningclub.co.uk/" TargetMode="External"/><Relationship Id="rId120" Type="http://schemas.openxmlformats.org/officeDocument/2006/relationships/hyperlink" Target="http://www.parkrun.org.uk/livingston/results/athletehistory/?athleteNumber=1682185" TargetMode="External"/><Relationship Id="rId358" Type="http://schemas.openxmlformats.org/officeDocument/2006/relationships/hyperlink" Target="http://www.parkrun.org.uk/livingston/results/athletehistory/?athleteNumber=62220" TargetMode="External"/><Relationship Id="rId565" Type="http://schemas.openxmlformats.org/officeDocument/2006/relationships/hyperlink" Target="http://www.lothianrunningclub.co.uk/" TargetMode="External"/><Relationship Id="rId730" Type="http://schemas.openxmlformats.org/officeDocument/2006/relationships/hyperlink" Target="http://www.parkrun.org.uk/livingston/results/athletehistory/?athleteNumber=62220" TargetMode="External"/><Relationship Id="rId162" Type="http://schemas.openxmlformats.org/officeDocument/2006/relationships/hyperlink" Target="http://www.parkrun.org.uk/livingston/results/athletehistory/?athleteNumber=62220" TargetMode="External"/><Relationship Id="rId218" Type="http://schemas.openxmlformats.org/officeDocument/2006/relationships/hyperlink" Target="http://www.parkrun.org.uk/livingston/results/athletehistory/?athleteNumber=3039803" TargetMode="External"/><Relationship Id="rId425" Type="http://schemas.openxmlformats.org/officeDocument/2006/relationships/hyperlink" Target="http://www.lothianrunningclub.co.uk/" TargetMode="External"/><Relationship Id="rId467" Type="http://schemas.openxmlformats.org/officeDocument/2006/relationships/hyperlink" Target="http://www.lothianrunningclub.co.uk/" TargetMode="External"/><Relationship Id="rId632" Type="http://schemas.openxmlformats.org/officeDocument/2006/relationships/hyperlink" Target="http://www.parkrun.org.uk/livingston/results/athletehistory/?athleteNumber=383066" TargetMode="External"/><Relationship Id="rId271" Type="http://schemas.openxmlformats.org/officeDocument/2006/relationships/hyperlink" Target="http://www.lothianrunningclub.co.uk/" TargetMode="External"/><Relationship Id="rId674" Type="http://schemas.openxmlformats.org/officeDocument/2006/relationships/hyperlink" Target="http://www.parkrun.org.uk/livingston/results/athletehistory/?athleteNumber=48949" TargetMode="External"/><Relationship Id="rId24" Type="http://schemas.openxmlformats.org/officeDocument/2006/relationships/hyperlink" Target="http://www.parkrun.org.uk/livingston/results/athletehistory/?athleteNumber=735855" TargetMode="External"/><Relationship Id="rId66" Type="http://schemas.openxmlformats.org/officeDocument/2006/relationships/hyperlink" Target="http://www.parkrun.org.uk/livingston/results/athletehistory/?athleteNumber=301019" TargetMode="External"/><Relationship Id="rId131" Type="http://schemas.openxmlformats.org/officeDocument/2006/relationships/hyperlink" Target="http://www.lothianrunningclub.co.uk/" TargetMode="External"/><Relationship Id="rId327" Type="http://schemas.openxmlformats.org/officeDocument/2006/relationships/hyperlink" Target="http://www.lothianrunningclub.co.uk/" TargetMode="External"/><Relationship Id="rId369" Type="http://schemas.openxmlformats.org/officeDocument/2006/relationships/hyperlink" Target="http://www.lothianrunningclub.co.uk/" TargetMode="External"/><Relationship Id="rId534" Type="http://schemas.openxmlformats.org/officeDocument/2006/relationships/hyperlink" Target="http://www.parkrun.org.uk/livingston/results/athletehistory/?athleteNumber=619387" TargetMode="External"/><Relationship Id="rId576" Type="http://schemas.openxmlformats.org/officeDocument/2006/relationships/hyperlink" Target="http://www.parkrun.org.uk/livingston/results/athletehistory/?athleteNumber=530479" TargetMode="External"/><Relationship Id="rId173" Type="http://schemas.openxmlformats.org/officeDocument/2006/relationships/hyperlink" Target="http://www.lothianrunningclub.co.uk/" TargetMode="External"/><Relationship Id="rId229" Type="http://schemas.openxmlformats.org/officeDocument/2006/relationships/hyperlink" Target="http://www.lothianrunningclub.co.uk/" TargetMode="External"/><Relationship Id="rId380" Type="http://schemas.openxmlformats.org/officeDocument/2006/relationships/hyperlink" Target="http://www.parkrun.org.uk/livingston/results/athletehistory/?athleteNumber=2066565" TargetMode="External"/><Relationship Id="rId436" Type="http://schemas.openxmlformats.org/officeDocument/2006/relationships/hyperlink" Target="http://www.parkrun.org.uk/livingston/results/athletehistory/?athleteNumber=1075535" TargetMode="External"/><Relationship Id="rId601" Type="http://schemas.openxmlformats.org/officeDocument/2006/relationships/hyperlink" Target="http://www.lothianrunningclub.co.uk/" TargetMode="External"/><Relationship Id="rId643" Type="http://schemas.openxmlformats.org/officeDocument/2006/relationships/hyperlink" Target="http://www.lothianrunningclub.co.uk/" TargetMode="External"/><Relationship Id="rId240" Type="http://schemas.openxmlformats.org/officeDocument/2006/relationships/hyperlink" Target="http://www.parkrun.org.uk/livingston/results/athletehistory/?athleteNumber=491250" TargetMode="External"/><Relationship Id="rId478" Type="http://schemas.openxmlformats.org/officeDocument/2006/relationships/hyperlink" Target="http://www.parkrun.org.uk/livingston/results/athletehistory/?athleteNumber=58350" TargetMode="External"/><Relationship Id="rId685" Type="http://schemas.openxmlformats.org/officeDocument/2006/relationships/hyperlink" Target="http://www.lothianrunningclub.co.uk/" TargetMode="External"/><Relationship Id="rId35" Type="http://schemas.openxmlformats.org/officeDocument/2006/relationships/hyperlink" Target="http://www.lothianrunningclub.co.uk/" TargetMode="External"/><Relationship Id="rId77" Type="http://schemas.openxmlformats.org/officeDocument/2006/relationships/hyperlink" Target="http://www.lothianrunningclub.co.uk/" TargetMode="External"/><Relationship Id="rId100" Type="http://schemas.openxmlformats.org/officeDocument/2006/relationships/hyperlink" Target="http://www.parkrun.org.uk/livingston/results/athletehistory/?athleteNumber=48949" TargetMode="External"/><Relationship Id="rId282" Type="http://schemas.openxmlformats.org/officeDocument/2006/relationships/hyperlink" Target="http://www.parkrun.org.uk/livingston/results/athletehistory/?athleteNumber=48949" TargetMode="External"/><Relationship Id="rId338" Type="http://schemas.openxmlformats.org/officeDocument/2006/relationships/hyperlink" Target="http://www.parkrun.org.uk/livingston/results/athletehistory/?athleteNumber=2155246" TargetMode="External"/><Relationship Id="rId503" Type="http://schemas.openxmlformats.org/officeDocument/2006/relationships/hyperlink" Target="http://www.lothianrunningclub.co.uk/" TargetMode="External"/><Relationship Id="rId545" Type="http://schemas.openxmlformats.org/officeDocument/2006/relationships/hyperlink" Target="http://www.lothianrunningclub.co.uk/" TargetMode="External"/><Relationship Id="rId587" Type="http://schemas.openxmlformats.org/officeDocument/2006/relationships/hyperlink" Target="http://www.lothianrunningclub.co.uk/" TargetMode="External"/><Relationship Id="rId710" Type="http://schemas.openxmlformats.org/officeDocument/2006/relationships/hyperlink" Target="http://www.parkrun.org.uk/livingston/results/athletehistory/?athleteNumber=2705894" TargetMode="External"/><Relationship Id="rId8" Type="http://schemas.openxmlformats.org/officeDocument/2006/relationships/hyperlink" Target="http://www.parkrun.org.uk/livingston/results/athletehistory/?athleteNumber=1746791" TargetMode="External"/><Relationship Id="rId142" Type="http://schemas.openxmlformats.org/officeDocument/2006/relationships/hyperlink" Target="http://www.parkrun.org.uk/livingston/results/athletehistory/?athleteNumber=182881" TargetMode="External"/><Relationship Id="rId184" Type="http://schemas.openxmlformats.org/officeDocument/2006/relationships/hyperlink" Target="http://www.parkrun.org.uk/livingston/results/athletehistory/?athleteNumber=3039803" TargetMode="External"/><Relationship Id="rId391" Type="http://schemas.openxmlformats.org/officeDocument/2006/relationships/hyperlink" Target="http://www.lothianrunningclub.co.uk/" TargetMode="External"/><Relationship Id="rId405" Type="http://schemas.openxmlformats.org/officeDocument/2006/relationships/hyperlink" Target="http://www.lothianrunningclub.co.uk/" TargetMode="External"/><Relationship Id="rId447" Type="http://schemas.openxmlformats.org/officeDocument/2006/relationships/hyperlink" Target="http://www.lothianrunningclub.co.uk/" TargetMode="External"/><Relationship Id="rId612" Type="http://schemas.openxmlformats.org/officeDocument/2006/relationships/hyperlink" Target="http://www.parkrun.org.uk/livingston/results/athletehistory/?athleteNumber=49829" TargetMode="External"/><Relationship Id="rId251" Type="http://schemas.openxmlformats.org/officeDocument/2006/relationships/hyperlink" Target="http://www.lothianrunningclub.co.uk/" TargetMode="External"/><Relationship Id="rId489" Type="http://schemas.openxmlformats.org/officeDocument/2006/relationships/hyperlink" Target="http://www.lothianrunningclub.co.uk/" TargetMode="External"/><Relationship Id="rId654" Type="http://schemas.openxmlformats.org/officeDocument/2006/relationships/hyperlink" Target="http://www.parkrun.org.uk/livingston/results/athletehistory/?athleteNumber=48949" TargetMode="External"/><Relationship Id="rId696" Type="http://schemas.openxmlformats.org/officeDocument/2006/relationships/hyperlink" Target="http://www.parkrun.org.uk/livingston/results/athletehistory/?athleteNumber=105965" TargetMode="External"/><Relationship Id="rId46" Type="http://schemas.openxmlformats.org/officeDocument/2006/relationships/hyperlink" Target="http://www.parkrun.org.uk/livingston/results/athletehistory/?athleteNumber=477112" TargetMode="External"/><Relationship Id="rId293" Type="http://schemas.openxmlformats.org/officeDocument/2006/relationships/hyperlink" Target="http://www.lothianrunningclub.co.uk/" TargetMode="External"/><Relationship Id="rId307" Type="http://schemas.openxmlformats.org/officeDocument/2006/relationships/hyperlink" Target="http://www.lothianrunningclub.co.uk/" TargetMode="External"/><Relationship Id="rId349" Type="http://schemas.openxmlformats.org/officeDocument/2006/relationships/hyperlink" Target="http://www.lothianrunningclub.co.uk/" TargetMode="External"/><Relationship Id="rId514" Type="http://schemas.openxmlformats.org/officeDocument/2006/relationships/hyperlink" Target="http://www.parkrun.org.uk/livingston/results/athletehistory/?athleteNumber=49829" TargetMode="External"/><Relationship Id="rId556" Type="http://schemas.openxmlformats.org/officeDocument/2006/relationships/hyperlink" Target="http://www.parkrun.org.uk/livingston/results/athletehistory/?athleteNumber=2155246" TargetMode="External"/><Relationship Id="rId721" Type="http://schemas.openxmlformats.org/officeDocument/2006/relationships/hyperlink" Target="http://www.lothianrunningclub.co.uk/" TargetMode="External"/><Relationship Id="rId88" Type="http://schemas.openxmlformats.org/officeDocument/2006/relationships/hyperlink" Target="http://www.parkrun.org.uk/livingston/results/athletehistory/?athleteNumber=2330210" TargetMode="External"/><Relationship Id="rId111" Type="http://schemas.openxmlformats.org/officeDocument/2006/relationships/hyperlink" Target="http://www.lothianrunningclub.co.uk/" TargetMode="External"/><Relationship Id="rId153" Type="http://schemas.openxmlformats.org/officeDocument/2006/relationships/hyperlink" Target="http://www.lothianrunningclub.co.uk/" TargetMode="External"/><Relationship Id="rId195" Type="http://schemas.openxmlformats.org/officeDocument/2006/relationships/hyperlink" Target="http://www.lothianrunningclub.co.uk/" TargetMode="External"/><Relationship Id="rId209" Type="http://schemas.openxmlformats.org/officeDocument/2006/relationships/hyperlink" Target="http://www.lothianrunningclub.co.uk/" TargetMode="External"/><Relationship Id="rId360" Type="http://schemas.openxmlformats.org/officeDocument/2006/relationships/hyperlink" Target="http://www.parkrun.org.uk/livingston/results/athletehistory/?athleteNumber=191786" TargetMode="External"/><Relationship Id="rId416" Type="http://schemas.openxmlformats.org/officeDocument/2006/relationships/hyperlink" Target="http://www.parkrun.org.uk/livingston/results/athletehistory/?athleteNumber=160930" TargetMode="External"/><Relationship Id="rId598" Type="http://schemas.openxmlformats.org/officeDocument/2006/relationships/hyperlink" Target="http://www.parkrun.org.uk/livingston/results/athletehistory/?athleteNumber=49831" TargetMode="External"/><Relationship Id="rId220" Type="http://schemas.openxmlformats.org/officeDocument/2006/relationships/hyperlink" Target="http://www.parkrun.org.uk/livingston/results/athletehistory/?athleteNumber=48949" TargetMode="External"/><Relationship Id="rId458" Type="http://schemas.openxmlformats.org/officeDocument/2006/relationships/hyperlink" Target="http://www.parkrun.org.uk/livingston/results/athletehistory/?athleteNumber=2075111" TargetMode="External"/><Relationship Id="rId623" Type="http://schemas.openxmlformats.org/officeDocument/2006/relationships/hyperlink" Target="http://www.lothianrunningclub.co.uk/" TargetMode="External"/><Relationship Id="rId665" Type="http://schemas.openxmlformats.org/officeDocument/2006/relationships/hyperlink" Target="http://www.lothianrunningclub.co.uk/" TargetMode="External"/><Relationship Id="rId15" Type="http://schemas.openxmlformats.org/officeDocument/2006/relationships/hyperlink" Target="http://www.lothianrunningclub.co.uk/" TargetMode="External"/><Relationship Id="rId57" Type="http://schemas.openxmlformats.org/officeDocument/2006/relationships/hyperlink" Target="http://www.lothianrunningclub.co.uk/" TargetMode="External"/><Relationship Id="rId262" Type="http://schemas.openxmlformats.org/officeDocument/2006/relationships/hyperlink" Target="http://www.parkrun.org.uk/livingston/results/athletehistory/?athleteNumber=105965" TargetMode="External"/><Relationship Id="rId318" Type="http://schemas.openxmlformats.org/officeDocument/2006/relationships/hyperlink" Target="http://www.parkrun.org.uk/livingston/results/athletehistory/?athleteNumber=160930" TargetMode="External"/><Relationship Id="rId525" Type="http://schemas.openxmlformats.org/officeDocument/2006/relationships/hyperlink" Target="http://www.lothianrunningclub.co.uk/" TargetMode="External"/><Relationship Id="rId567" Type="http://schemas.openxmlformats.org/officeDocument/2006/relationships/hyperlink" Target="http://www.lothianrunningclub.co.uk/" TargetMode="External"/><Relationship Id="rId732" Type="http://schemas.openxmlformats.org/officeDocument/2006/relationships/hyperlink" Target="http://www.parkrun.org.uk/livingston/results/athletehistory/?athleteNumber=2330210" TargetMode="External"/><Relationship Id="rId99" Type="http://schemas.openxmlformats.org/officeDocument/2006/relationships/hyperlink" Target="http://www.lothianrunningclub.co.uk/" TargetMode="External"/><Relationship Id="rId122" Type="http://schemas.openxmlformats.org/officeDocument/2006/relationships/hyperlink" Target="http://www.parkrun.org.uk/livingston/results/athletehistory/?athleteNumber=62220" TargetMode="External"/><Relationship Id="rId164" Type="http://schemas.openxmlformats.org/officeDocument/2006/relationships/hyperlink" Target="http://www.parkrun.org.uk/livingston/results/athletehistory/?athleteNumber=1746791" TargetMode="External"/><Relationship Id="rId371" Type="http://schemas.openxmlformats.org/officeDocument/2006/relationships/hyperlink" Target="http://www.lothianrunningclub.co.uk/" TargetMode="External"/><Relationship Id="rId427" Type="http://schemas.openxmlformats.org/officeDocument/2006/relationships/hyperlink" Target="http://www.lothianrunningclub.co.uk/" TargetMode="External"/><Relationship Id="rId469" Type="http://schemas.openxmlformats.org/officeDocument/2006/relationships/hyperlink" Target="http://www.lothianrunningclub.co.uk/" TargetMode="External"/><Relationship Id="rId634" Type="http://schemas.openxmlformats.org/officeDocument/2006/relationships/hyperlink" Target="http://www.parkrun.org.uk/livingston/results/athletehistory/?athleteNumber=47944" TargetMode="External"/><Relationship Id="rId676" Type="http://schemas.openxmlformats.org/officeDocument/2006/relationships/hyperlink" Target="http://www.parkrun.org.uk/livingston/results/athletehistory/?athleteNumber=49336" TargetMode="External"/><Relationship Id="rId26" Type="http://schemas.openxmlformats.org/officeDocument/2006/relationships/hyperlink" Target="http://www.parkrun.org.uk/livingston/results/athletehistory/?athleteNumber=49336" TargetMode="External"/><Relationship Id="rId231" Type="http://schemas.openxmlformats.org/officeDocument/2006/relationships/hyperlink" Target="http://www.lothianrunningclub.co.uk/" TargetMode="External"/><Relationship Id="rId273" Type="http://schemas.openxmlformats.org/officeDocument/2006/relationships/hyperlink" Target="http://www.lothianrunningclub.co.uk/" TargetMode="External"/><Relationship Id="rId329" Type="http://schemas.openxmlformats.org/officeDocument/2006/relationships/hyperlink" Target="http://www.lothianrunningclub.co.uk/" TargetMode="External"/><Relationship Id="rId480" Type="http://schemas.openxmlformats.org/officeDocument/2006/relationships/hyperlink" Target="http://www.parkrun.org.uk/livingston/results/athletehistory/?athleteNumber=49831" TargetMode="External"/><Relationship Id="rId536" Type="http://schemas.openxmlformats.org/officeDocument/2006/relationships/hyperlink" Target="http://www.parkrun.org.uk/livingston/results/athletehistory/?athleteNumber=3039803" TargetMode="External"/><Relationship Id="rId701" Type="http://schemas.openxmlformats.org/officeDocument/2006/relationships/hyperlink" Target="http://www.lothianrunningclub.co.uk/" TargetMode="External"/><Relationship Id="rId68" Type="http://schemas.openxmlformats.org/officeDocument/2006/relationships/hyperlink" Target="http://www.parkrun.org.uk/livingston/results/athletehistory/?athleteNumber=63851" TargetMode="External"/><Relationship Id="rId133" Type="http://schemas.openxmlformats.org/officeDocument/2006/relationships/hyperlink" Target="http://www.lothianrunningclub.co.uk/" TargetMode="External"/><Relationship Id="rId175" Type="http://schemas.openxmlformats.org/officeDocument/2006/relationships/hyperlink" Target="http://www.lothianrunningclub.co.uk/" TargetMode="External"/><Relationship Id="rId340" Type="http://schemas.openxmlformats.org/officeDocument/2006/relationships/hyperlink" Target="http://www.parkrun.org.uk/livingston/results/athletehistory/?athleteNumber=103329" TargetMode="External"/><Relationship Id="rId578" Type="http://schemas.openxmlformats.org/officeDocument/2006/relationships/hyperlink" Target="http://www.parkrun.org.uk/livingston/results/athletehistory/?athleteNumber=49831" TargetMode="External"/><Relationship Id="rId200" Type="http://schemas.openxmlformats.org/officeDocument/2006/relationships/hyperlink" Target="http://www.parkrun.org.uk/livingston/results/athletehistory/?athleteNumber=301019" TargetMode="External"/><Relationship Id="rId382" Type="http://schemas.openxmlformats.org/officeDocument/2006/relationships/hyperlink" Target="http://www.parkrun.org.uk/livingston/results/athletehistory/?athleteNumber=2075111" TargetMode="External"/><Relationship Id="rId438" Type="http://schemas.openxmlformats.org/officeDocument/2006/relationships/hyperlink" Target="http://www.parkrun.org.uk/livingston/results/athletehistory/?athleteNumber=48949" TargetMode="External"/><Relationship Id="rId603" Type="http://schemas.openxmlformats.org/officeDocument/2006/relationships/hyperlink" Target="http://www.lothianrunningclub.co.uk/" TargetMode="External"/><Relationship Id="rId645" Type="http://schemas.openxmlformats.org/officeDocument/2006/relationships/hyperlink" Target="http://www.lothianrunningclub.co.uk/" TargetMode="External"/><Relationship Id="rId687" Type="http://schemas.openxmlformats.org/officeDocument/2006/relationships/hyperlink" Target="http://www.lothianrunningclub.co.uk/" TargetMode="External"/><Relationship Id="rId242" Type="http://schemas.openxmlformats.org/officeDocument/2006/relationships/hyperlink" Target="http://www.parkrun.org.uk/livingston/results/athletehistory/?athleteNumber=210813" TargetMode="External"/><Relationship Id="rId284" Type="http://schemas.openxmlformats.org/officeDocument/2006/relationships/hyperlink" Target="http://www.parkrun.org.uk/livingston/results/athletehistory/?athleteNumber=271035" TargetMode="External"/><Relationship Id="rId491" Type="http://schemas.openxmlformats.org/officeDocument/2006/relationships/hyperlink" Target="http://www.lothianrunningclub.co.uk/" TargetMode="External"/><Relationship Id="rId505" Type="http://schemas.openxmlformats.org/officeDocument/2006/relationships/hyperlink" Target="http://www.lothianrunningclub.co.uk/" TargetMode="External"/><Relationship Id="rId712" Type="http://schemas.openxmlformats.org/officeDocument/2006/relationships/hyperlink" Target="http://www.parkrun.org.uk/livingston/results/athletehistory/?athleteNumber=166087" TargetMode="External"/><Relationship Id="rId37" Type="http://schemas.openxmlformats.org/officeDocument/2006/relationships/hyperlink" Target="http://www.lothianrunningclub.co.uk/" TargetMode="External"/><Relationship Id="rId79" Type="http://schemas.openxmlformats.org/officeDocument/2006/relationships/hyperlink" Target="http://www.lothianrunningclub.co.uk/" TargetMode="External"/><Relationship Id="rId102" Type="http://schemas.openxmlformats.org/officeDocument/2006/relationships/hyperlink" Target="http://www.parkrun.org.uk/livingston/results/athletehistory/?athleteNumber=62220" TargetMode="External"/><Relationship Id="rId144" Type="http://schemas.openxmlformats.org/officeDocument/2006/relationships/hyperlink" Target="http://www.parkrun.org.uk/livingston/results/athletehistory/?athleteNumber=477112" TargetMode="External"/><Relationship Id="rId547" Type="http://schemas.openxmlformats.org/officeDocument/2006/relationships/hyperlink" Target="http://www.lothianrunningclub.co.uk/" TargetMode="External"/><Relationship Id="rId589" Type="http://schemas.openxmlformats.org/officeDocument/2006/relationships/hyperlink" Target="http://www.lothianrunningclub.co.uk/" TargetMode="External"/><Relationship Id="rId90" Type="http://schemas.openxmlformats.org/officeDocument/2006/relationships/hyperlink" Target="http://www.parkrun.org.uk/livingston/results/athletehistory/?athleteNumber=1682126" TargetMode="External"/><Relationship Id="rId186" Type="http://schemas.openxmlformats.org/officeDocument/2006/relationships/hyperlink" Target="http://www.parkrun.org.uk/livingston/results/athletehistory/?athleteNumber=191786" TargetMode="External"/><Relationship Id="rId351" Type="http://schemas.openxmlformats.org/officeDocument/2006/relationships/hyperlink" Target="http://www.lothianrunningclub.co.uk/" TargetMode="External"/><Relationship Id="rId393" Type="http://schemas.openxmlformats.org/officeDocument/2006/relationships/hyperlink" Target="http://www.lothianrunningclub.co.uk/" TargetMode="External"/><Relationship Id="rId407" Type="http://schemas.openxmlformats.org/officeDocument/2006/relationships/hyperlink" Target="http://www.lothianrunningclub.co.uk/" TargetMode="External"/><Relationship Id="rId449" Type="http://schemas.openxmlformats.org/officeDocument/2006/relationships/hyperlink" Target="http://www.lothianrunningclub.co.uk/" TargetMode="External"/><Relationship Id="rId614" Type="http://schemas.openxmlformats.org/officeDocument/2006/relationships/hyperlink" Target="http://www.parkrun.org.uk/livingston/results/athletehistory/?athleteNumber=1678346" TargetMode="External"/><Relationship Id="rId656" Type="http://schemas.openxmlformats.org/officeDocument/2006/relationships/hyperlink" Target="http://www.parkrun.org.uk/livingston/results/athletehistory/?athleteNumber=140309" TargetMode="External"/><Relationship Id="rId211" Type="http://schemas.openxmlformats.org/officeDocument/2006/relationships/hyperlink" Target="http://www.lothianrunningclub.co.uk/" TargetMode="External"/><Relationship Id="rId253" Type="http://schemas.openxmlformats.org/officeDocument/2006/relationships/hyperlink" Target="http://www.lothianrunningclub.co.uk/" TargetMode="External"/><Relationship Id="rId295" Type="http://schemas.openxmlformats.org/officeDocument/2006/relationships/hyperlink" Target="http://www.lothianrunningclub.co.uk/" TargetMode="External"/><Relationship Id="rId309" Type="http://schemas.openxmlformats.org/officeDocument/2006/relationships/hyperlink" Target="http://www.lothianrunningclub.co.uk/" TargetMode="External"/><Relationship Id="rId460" Type="http://schemas.openxmlformats.org/officeDocument/2006/relationships/hyperlink" Target="http://www.parkrun.org.uk/livingston/results/athletehistory/?athleteNumber=47944" TargetMode="External"/><Relationship Id="rId516" Type="http://schemas.openxmlformats.org/officeDocument/2006/relationships/hyperlink" Target="http://www.parkrun.org.uk/livingston/results/athletehistory/?athleteNumber=58350" TargetMode="External"/><Relationship Id="rId698" Type="http://schemas.openxmlformats.org/officeDocument/2006/relationships/hyperlink" Target="http://www.parkrun.org.uk/livingston/results/athletehistory/?athleteNumber=47944" TargetMode="External"/><Relationship Id="rId48" Type="http://schemas.openxmlformats.org/officeDocument/2006/relationships/hyperlink" Target="http://www.parkrun.org.uk/livingston/results/athletehistory/?athleteNumber=49829" TargetMode="External"/><Relationship Id="rId113" Type="http://schemas.openxmlformats.org/officeDocument/2006/relationships/hyperlink" Target="http://www.lothianrunningclub.co.uk/" TargetMode="External"/><Relationship Id="rId320" Type="http://schemas.openxmlformats.org/officeDocument/2006/relationships/hyperlink" Target="http://www.parkrun.org.uk/livingston/results/athletehistory/?athleteNumber=2330210" TargetMode="External"/><Relationship Id="rId558" Type="http://schemas.openxmlformats.org/officeDocument/2006/relationships/hyperlink" Target="http://www.parkrun.org.uk/livingston/results/athletehistory/?athleteNumber=50162" TargetMode="External"/><Relationship Id="rId723" Type="http://schemas.openxmlformats.org/officeDocument/2006/relationships/hyperlink" Target="http://www.lothianrunningclub.co.uk/" TargetMode="External"/><Relationship Id="rId155" Type="http://schemas.openxmlformats.org/officeDocument/2006/relationships/hyperlink" Target="http://www.lothianrunningclub.co.uk/" TargetMode="External"/><Relationship Id="rId197" Type="http://schemas.openxmlformats.org/officeDocument/2006/relationships/hyperlink" Target="http://www.lothianrunningclub.co.uk/" TargetMode="External"/><Relationship Id="rId362" Type="http://schemas.openxmlformats.org/officeDocument/2006/relationships/hyperlink" Target="http://www.parkrun.org.uk/livingston/results/athletehistory/?athleteNumber=49829" TargetMode="External"/><Relationship Id="rId418" Type="http://schemas.openxmlformats.org/officeDocument/2006/relationships/hyperlink" Target="http://www.parkrun.org.uk/livingston/results/athletehistory/?athleteNumber=40601" TargetMode="External"/><Relationship Id="rId625" Type="http://schemas.openxmlformats.org/officeDocument/2006/relationships/hyperlink" Target="http://www.lothianrunningclub.co.uk/" TargetMode="External"/><Relationship Id="rId222" Type="http://schemas.openxmlformats.org/officeDocument/2006/relationships/hyperlink" Target="http://www.parkrun.org.uk/livingston/results/athletehistory/?athleteNumber=62220" TargetMode="External"/><Relationship Id="rId264" Type="http://schemas.openxmlformats.org/officeDocument/2006/relationships/hyperlink" Target="http://www.parkrun.org.uk/livingston/results/athletehistory/?athleteNumber=35241" TargetMode="External"/><Relationship Id="rId471" Type="http://schemas.openxmlformats.org/officeDocument/2006/relationships/hyperlink" Target="http://www.lothianrunningclub.co.uk/" TargetMode="External"/><Relationship Id="rId667" Type="http://schemas.openxmlformats.org/officeDocument/2006/relationships/hyperlink" Target="http://www.lothianrunningclub.co.uk/" TargetMode="External"/><Relationship Id="rId17" Type="http://schemas.openxmlformats.org/officeDocument/2006/relationships/hyperlink" Target="http://www.lothianrunningclub.co.uk/" TargetMode="External"/><Relationship Id="rId59" Type="http://schemas.openxmlformats.org/officeDocument/2006/relationships/hyperlink" Target="http://www.lothianrunningclub.co.uk/" TargetMode="External"/><Relationship Id="rId124" Type="http://schemas.openxmlformats.org/officeDocument/2006/relationships/hyperlink" Target="http://www.parkrun.org.uk/livingston/results/athletehistory/?athleteNumber=83584" TargetMode="External"/><Relationship Id="rId527" Type="http://schemas.openxmlformats.org/officeDocument/2006/relationships/hyperlink" Target="http://www.lothianrunningclub.co.uk/" TargetMode="External"/><Relationship Id="rId569" Type="http://schemas.openxmlformats.org/officeDocument/2006/relationships/hyperlink" Target="http://www.lothianrunningclub.co.uk/" TargetMode="External"/><Relationship Id="rId734" Type="http://schemas.openxmlformats.org/officeDocument/2006/relationships/printerSettings" Target="../printerSettings/printerSettings2.bin"/><Relationship Id="rId70" Type="http://schemas.openxmlformats.org/officeDocument/2006/relationships/hyperlink" Target="http://www.parkrun.org.uk/livingston/results/athletehistory/?athleteNumber=2066565" TargetMode="External"/><Relationship Id="rId166" Type="http://schemas.openxmlformats.org/officeDocument/2006/relationships/hyperlink" Target="http://www.parkrun.org.uk/livingston/results/athletehistory/?athleteNumber=166087" TargetMode="External"/><Relationship Id="rId331" Type="http://schemas.openxmlformats.org/officeDocument/2006/relationships/hyperlink" Target="http://www.lothianrunningclub.co.uk/" TargetMode="External"/><Relationship Id="rId373" Type="http://schemas.openxmlformats.org/officeDocument/2006/relationships/hyperlink" Target="http://www.lothianrunningclub.co.uk/" TargetMode="External"/><Relationship Id="rId429" Type="http://schemas.openxmlformats.org/officeDocument/2006/relationships/hyperlink" Target="http://www.lothianrunningclub.co.uk/" TargetMode="External"/><Relationship Id="rId580" Type="http://schemas.openxmlformats.org/officeDocument/2006/relationships/hyperlink" Target="http://www.parkrun.org.uk/livingston/results/athletehistory/?athleteNumber=2075111" TargetMode="External"/><Relationship Id="rId636" Type="http://schemas.openxmlformats.org/officeDocument/2006/relationships/hyperlink" Target="http://www.parkrun.org.uk/livingston/results/athletehistory/?athleteNumber=2155246" TargetMode="External"/><Relationship Id="rId1" Type="http://schemas.openxmlformats.org/officeDocument/2006/relationships/hyperlink" Target="http://www.parkrun.com/results/consolidatedclub/?clubNum=1986&amp;eventdate=2017-03-04" TargetMode="External"/><Relationship Id="rId233" Type="http://schemas.openxmlformats.org/officeDocument/2006/relationships/hyperlink" Target="http://www.lothianrunningclub.co.uk/" TargetMode="External"/><Relationship Id="rId440" Type="http://schemas.openxmlformats.org/officeDocument/2006/relationships/hyperlink" Target="http://www.parkrun.org.uk/livingston/results/athletehistory/?athleteNumber=49336" TargetMode="External"/><Relationship Id="rId678" Type="http://schemas.openxmlformats.org/officeDocument/2006/relationships/hyperlink" Target="http://www.parkrun.org.uk/livingston/results/athletehistory/?athleteNumber=186367" TargetMode="External"/><Relationship Id="rId28" Type="http://schemas.openxmlformats.org/officeDocument/2006/relationships/hyperlink" Target="http://www.parkrun.org.uk/livingston/results/athletehistory/?athleteNumber=3039803" TargetMode="External"/><Relationship Id="rId275" Type="http://schemas.openxmlformats.org/officeDocument/2006/relationships/hyperlink" Target="http://www.lothianrunningclub.co.uk/" TargetMode="External"/><Relationship Id="rId300" Type="http://schemas.openxmlformats.org/officeDocument/2006/relationships/hyperlink" Target="http://www.parkrun.org.uk/livingston/results/athletehistory/?athleteNumber=735855" TargetMode="External"/><Relationship Id="rId482" Type="http://schemas.openxmlformats.org/officeDocument/2006/relationships/hyperlink" Target="http://www.parkrun.org.uk/livingston/results/athletehistory/?athleteNumber=63161" TargetMode="External"/><Relationship Id="rId538" Type="http://schemas.openxmlformats.org/officeDocument/2006/relationships/hyperlink" Target="http://www.parkrun.org.uk/livingston/results/athletehistory/?athleteNumber=1746791" TargetMode="External"/><Relationship Id="rId703" Type="http://schemas.openxmlformats.org/officeDocument/2006/relationships/hyperlink" Target="http://www.lothianrunningclub.co.uk/" TargetMode="External"/><Relationship Id="rId81" Type="http://schemas.openxmlformats.org/officeDocument/2006/relationships/hyperlink" Target="http://www.lothianrunningclub.co.uk/" TargetMode="External"/><Relationship Id="rId135" Type="http://schemas.openxmlformats.org/officeDocument/2006/relationships/hyperlink" Target="http://www.lothianrunningclub.co.uk/" TargetMode="External"/><Relationship Id="rId177" Type="http://schemas.openxmlformats.org/officeDocument/2006/relationships/hyperlink" Target="http://www.lothianrunningclub.co.uk/" TargetMode="External"/><Relationship Id="rId342" Type="http://schemas.openxmlformats.org/officeDocument/2006/relationships/hyperlink" Target="http://www.parkrun.org.uk/livingston/results/athletehistory/?athleteNumber=166087" TargetMode="External"/><Relationship Id="rId384" Type="http://schemas.openxmlformats.org/officeDocument/2006/relationships/hyperlink" Target="http://www.parkrun.org.uk/livingston/results/athletehistory/?athleteNumber=2218269" TargetMode="External"/><Relationship Id="rId591" Type="http://schemas.openxmlformats.org/officeDocument/2006/relationships/hyperlink" Target="http://www.lothianrunningclub.co.uk/" TargetMode="External"/><Relationship Id="rId605" Type="http://schemas.openxmlformats.org/officeDocument/2006/relationships/hyperlink" Target="http://www.lothianrunningclub.co.uk/" TargetMode="External"/><Relationship Id="rId202" Type="http://schemas.openxmlformats.org/officeDocument/2006/relationships/hyperlink" Target="http://www.parkrun.org.uk/livingston/results/athletehistory/?athleteNumber=491250" TargetMode="External"/><Relationship Id="rId244" Type="http://schemas.openxmlformats.org/officeDocument/2006/relationships/hyperlink" Target="http://www.parkrun.org.uk/livingston/results/athletehistory/?athleteNumber=182881" TargetMode="External"/><Relationship Id="rId647" Type="http://schemas.openxmlformats.org/officeDocument/2006/relationships/hyperlink" Target="http://www.lothianrunningclub.co.uk/" TargetMode="External"/><Relationship Id="rId689" Type="http://schemas.openxmlformats.org/officeDocument/2006/relationships/hyperlink" Target="http://www.lothianrunningclub.co.uk/" TargetMode="External"/><Relationship Id="rId39" Type="http://schemas.openxmlformats.org/officeDocument/2006/relationships/hyperlink" Target="http://www.lothianrunningclub.co.uk/" TargetMode="External"/><Relationship Id="rId286" Type="http://schemas.openxmlformats.org/officeDocument/2006/relationships/hyperlink" Target="http://www.parkrun.org.uk/livingston/results/athletehistory/?athleteNumber=1746791" TargetMode="External"/><Relationship Id="rId451" Type="http://schemas.openxmlformats.org/officeDocument/2006/relationships/hyperlink" Target="http://www.lothianrunningclub.co.uk/" TargetMode="External"/><Relationship Id="rId493" Type="http://schemas.openxmlformats.org/officeDocument/2006/relationships/hyperlink" Target="http://www.lothianrunningclub.co.uk/" TargetMode="External"/><Relationship Id="rId507" Type="http://schemas.openxmlformats.org/officeDocument/2006/relationships/hyperlink" Target="http://www.lothianrunningclub.co.uk/" TargetMode="External"/><Relationship Id="rId549" Type="http://schemas.openxmlformats.org/officeDocument/2006/relationships/hyperlink" Target="http://www.lothianrunningclub.co.uk/" TargetMode="External"/><Relationship Id="rId714" Type="http://schemas.openxmlformats.org/officeDocument/2006/relationships/hyperlink" Target="http://www.parkrun.org.uk/livingston/results/athletehistory/?athleteNumber=210813" TargetMode="External"/><Relationship Id="rId50" Type="http://schemas.openxmlformats.org/officeDocument/2006/relationships/hyperlink" Target="http://www.parkrun.org.uk/livingston/results/athletehistory/?athleteNumber=3039803" TargetMode="External"/><Relationship Id="rId104" Type="http://schemas.openxmlformats.org/officeDocument/2006/relationships/hyperlink" Target="http://www.parkrun.org.uk/livingston/results/athletehistory/?athleteNumber=610297" TargetMode="External"/><Relationship Id="rId146" Type="http://schemas.openxmlformats.org/officeDocument/2006/relationships/hyperlink" Target="http://www.parkrun.org.uk/livingston/results/athletehistory/?athleteNumber=210813" TargetMode="External"/><Relationship Id="rId188" Type="http://schemas.openxmlformats.org/officeDocument/2006/relationships/hyperlink" Target="http://www.parkrun.org.uk/livingston/results/athletehistory/?athleteNumber=271035" TargetMode="External"/><Relationship Id="rId311" Type="http://schemas.openxmlformats.org/officeDocument/2006/relationships/hyperlink" Target="http://www.lothianrunningclub.co.uk/" TargetMode="External"/><Relationship Id="rId353" Type="http://schemas.openxmlformats.org/officeDocument/2006/relationships/hyperlink" Target="http://www.lothianrunningclub.co.uk/" TargetMode="External"/><Relationship Id="rId395" Type="http://schemas.openxmlformats.org/officeDocument/2006/relationships/hyperlink" Target="http://www.lothianrunningclub.co.uk/" TargetMode="External"/><Relationship Id="rId409" Type="http://schemas.openxmlformats.org/officeDocument/2006/relationships/hyperlink" Target="http://www.lothianrunningclub.co.uk/" TargetMode="External"/><Relationship Id="rId560" Type="http://schemas.openxmlformats.org/officeDocument/2006/relationships/hyperlink" Target="http://www.parkrun.org.uk/livingston/results/athletehistory/?athleteNumber=619350" TargetMode="External"/><Relationship Id="rId92" Type="http://schemas.openxmlformats.org/officeDocument/2006/relationships/hyperlink" Target="http://www.parkrun.org.uk/livingston/results/athletehistory/?athleteNumber=49829" TargetMode="External"/><Relationship Id="rId213" Type="http://schemas.openxmlformats.org/officeDocument/2006/relationships/hyperlink" Target="http://www.lothianrunningclub.co.uk/" TargetMode="External"/><Relationship Id="rId420" Type="http://schemas.openxmlformats.org/officeDocument/2006/relationships/hyperlink" Target="http://www.parkrun.org.uk/livingston/results/athletehistory/?athleteNumber=70611" TargetMode="External"/><Relationship Id="rId616" Type="http://schemas.openxmlformats.org/officeDocument/2006/relationships/hyperlink" Target="http://www.parkrun.org.uk/livingston/results/athletehistory/?athleteNumber=48949" TargetMode="External"/><Relationship Id="rId658" Type="http://schemas.openxmlformats.org/officeDocument/2006/relationships/hyperlink" Target="http://www.parkrun.org.uk/livingston/results/athletehistory/?athleteNumber=62220" TargetMode="External"/><Relationship Id="rId255" Type="http://schemas.openxmlformats.org/officeDocument/2006/relationships/hyperlink" Target="http://www.lothianrunningclub.co.uk/" TargetMode="External"/><Relationship Id="rId297" Type="http://schemas.openxmlformats.org/officeDocument/2006/relationships/hyperlink" Target="http://www.lothianrunningclub.co.uk/" TargetMode="External"/><Relationship Id="rId462" Type="http://schemas.openxmlformats.org/officeDocument/2006/relationships/hyperlink" Target="http://www.parkrun.org.uk/livingston/results/athletehistory/?athleteNumber=2155246" TargetMode="External"/><Relationship Id="rId518" Type="http://schemas.openxmlformats.org/officeDocument/2006/relationships/hyperlink" Target="http://www.parkrun.org.uk/livingston/results/athletehistory/?athleteNumber=2705894" TargetMode="External"/><Relationship Id="rId725" Type="http://schemas.openxmlformats.org/officeDocument/2006/relationships/hyperlink" Target="http://www.lothianrunningclub.co.uk/" TargetMode="External"/><Relationship Id="rId115" Type="http://schemas.openxmlformats.org/officeDocument/2006/relationships/hyperlink" Target="http://www.lothianrunningclub.co.uk/" TargetMode="External"/><Relationship Id="rId157" Type="http://schemas.openxmlformats.org/officeDocument/2006/relationships/hyperlink" Target="http://www.lothianrunningclub.co.uk/" TargetMode="External"/><Relationship Id="rId322" Type="http://schemas.openxmlformats.org/officeDocument/2006/relationships/hyperlink" Target="http://www.parkrun.org.uk/livingston/results/athletehistory/?athleteNumber=105965" TargetMode="External"/><Relationship Id="rId364" Type="http://schemas.openxmlformats.org/officeDocument/2006/relationships/hyperlink" Target="http://www.parkrun.org.uk/livingston/results/athletehistory/?athleteNumber=160930" TargetMode="External"/><Relationship Id="rId61" Type="http://schemas.openxmlformats.org/officeDocument/2006/relationships/hyperlink" Target="http://www.lothianrunningclub.co.uk/" TargetMode="External"/><Relationship Id="rId199" Type="http://schemas.openxmlformats.org/officeDocument/2006/relationships/hyperlink" Target="http://www.lothianrunningclub.co.uk/" TargetMode="External"/><Relationship Id="rId571" Type="http://schemas.openxmlformats.org/officeDocument/2006/relationships/hyperlink" Target="http://www.lothianrunningclub.co.uk/" TargetMode="External"/><Relationship Id="rId627" Type="http://schemas.openxmlformats.org/officeDocument/2006/relationships/hyperlink" Target="http://www.livingstonac.com/" TargetMode="External"/><Relationship Id="rId669" Type="http://schemas.openxmlformats.org/officeDocument/2006/relationships/hyperlink" Target="http://www.lothianrunningclub.co.uk/" TargetMode="External"/><Relationship Id="rId19" Type="http://schemas.openxmlformats.org/officeDocument/2006/relationships/hyperlink" Target="http://www.lothianrunningclub.co.uk/" TargetMode="External"/><Relationship Id="rId224" Type="http://schemas.openxmlformats.org/officeDocument/2006/relationships/hyperlink" Target="http://www.parkrun.org.uk/livingston/results/athletehistory/?athleteNumber=2330210" TargetMode="External"/><Relationship Id="rId266" Type="http://schemas.openxmlformats.org/officeDocument/2006/relationships/hyperlink" Target="http://www.parkrun.org.uk/livingston/results/athletehistory/?athleteNumber=106914" TargetMode="External"/><Relationship Id="rId431" Type="http://schemas.openxmlformats.org/officeDocument/2006/relationships/hyperlink" Target="http://www.lothianrunningclub.co.uk/" TargetMode="External"/><Relationship Id="rId473" Type="http://schemas.openxmlformats.org/officeDocument/2006/relationships/hyperlink" Target="http://www.lothianrunningclub.co.uk/" TargetMode="External"/><Relationship Id="rId529" Type="http://schemas.openxmlformats.org/officeDocument/2006/relationships/hyperlink" Target="http://www.lothianrunningclub.co.uk/" TargetMode="External"/><Relationship Id="rId680" Type="http://schemas.openxmlformats.org/officeDocument/2006/relationships/hyperlink" Target="http://www.parkrun.org.uk/livingston/results/athletehistory/?athleteNumber=103329" TargetMode="External"/><Relationship Id="rId736" Type="http://schemas.openxmlformats.org/officeDocument/2006/relationships/table" Target="../tables/table1.xml"/><Relationship Id="rId30" Type="http://schemas.openxmlformats.org/officeDocument/2006/relationships/hyperlink" Target="http://www.parkrun.org.uk/livingston/results/athletehistory/?athleteNumber=62220" TargetMode="External"/><Relationship Id="rId126" Type="http://schemas.openxmlformats.org/officeDocument/2006/relationships/hyperlink" Target="http://www.parkrun.org.uk/livingston/results/athletehistory/?athleteNumber=2330210" TargetMode="External"/><Relationship Id="rId168" Type="http://schemas.openxmlformats.org/officeDocument/2006/relationships/hyperlink" Target="http://www.parkrun.org.uk/livingston/results/athletehistory/?athleteNumber=106914" TargetMode="External"/><Relationship Id="rId333" Type="http://schemas.openxmlformats.org/officeDocument/2006/relationships/hyperlink" Target="http://www.lothianrunningclub.co.uk/" TargetMode="External"/><Relationship Id="rId540" Type="http://schemas.openxmlformats.org/officeDocument/2006/relationships/hyperlink" Target="http://www.parkrun.org.uk/livingston/results/athletehistory/?athleteNumber=103329" TargetMode="External"/><Relationship Id="rId72" Type="http://schemas.openxmlformats.org/officeDocument/2006/relationships/hyperlink" Target="http://www.parkrun.org.uk/livingston/results/athletehistory/?athleteNumber=2155246" TargetMode="External"/><Relationship Id="rId375" Type="http://schemas.openxmlformats.org/officeDocument/2006/relationships/hyperlink" Target="http://www.lothianrunningclub.co.uk/" TargetMode="External"/><Relationship Id="rId582" Type="http://schemas.openxmlformats.org/officeDocument/2006/relationships/hyperlink" Target="http://www.parkrun.org.uk/livingston/results/athletehistory/?athleteNumber=2155246" TargetMode="External"/><Relationship Id="rId638" Type="http://schemas.openxmlformats.org/officeDocument/2006/relationships/hyperlink" Target="http://www.parkrun.org.uk/livingston/results/athletehistory/?athleteNumber=735855" TargetMode="External"/><Relationship Id="rId3" Type="http://schemas.openxmlformats.org/officeDocument/2006/relationships/hyperlink" Target="http://www.parkrun.com/results/consolidatedclub/?clubNum=1986&amp;eventdate=2017-03-04" TargetMode="External"/><Relationship Id="rId235" Type="http://schemas.openxmlformats.org/officeDocument/2006/relationships/hyperlink" Target="http://www.lothianrunningclub.co.uk/" TargetMode="External"/><Relationship Id="rId277" Type="http://schemas.openxmlformats.org/officeDocument/2006/relationships/hyperlink" Target="http://www.lothianrunningclub.co.uk/" TargetMode="External"/><Relationship Id="rId400" Type="http://schemas.openxmlformats.org/officeDocument/2006/relationships/hyperlink" Target="http://www.parkrun.org.uk/livingston/results/athletehistory/?athleteNumber=491250" TargetMode="External"/><Relationship Id="rId442" Type="http://schemas.openxmlformats.org/officeDocument/2006/relationships/hyperlink" Target="http://www.parkrun.org.uk/livingston/results/athletehistory/?athleteNumber=191786" TargetMode="External"/><Relationship Id="rId484" Type="http://schemas.openxmlformats.org/officeDocument/2006/relationships/hyperlink" Target="http://www.parkrun.org.uk/livingston/results/athletehistory/?athleteNumber=1075535" TargetMode="External"/><Relationship Id="rId705" Type="http://schemas.openxmlformats.org/officeDocument/2006/relationships/hyperlink" Target="http://www.lothianrunningclub.co.uk/" TargetMode="External"/><Relationship Id="rId137" Type="http://schemas.openxmlformats.org/officeDocument/2006/relationships/hyperlink" Target="http://www.lothianrunningclub.co.uk/" TargetMode="External"/><Relationship Id="rId302" Type="http://schemas.openxmlformats.org/officeDocument/2006/relationships/hyperlink" Target="http://www.parkrun.org.uk/livingston/results/athletehistory/?athleteNumber=530479" TargetMode="External"/><Relationship Id="rId344" Type="http://schemas.openxmlformats.org/officeDocument/2006/relationships/hyperlink" Target="http://www.parkrun.org.uk/livingston/results/athletehistory/?athleteNumber=491250" TargetMode="External"/><Relationship Id="rId691" Type="http://schemas.openxmlformats.org/officeDocument/2006/relationships/hyperlink" Target="http://www.lothianrunningclub.co.uk/" TargetMode="External"/><Relationship Id="rId41" Type="http://schemas.openxmlformats.org/officeDocument/2006/relationships/hyperlink" Target="http://www.lothianrunningclub.co.uk/" TargetMode="External"/><Relationship Id="rId83" Type="http://schemas.openxmlformats.org/officeDocument/2006/relationships/hyperlink" Target="http://www.lothianrunningclub.co.uk/" TargetMode="External"/><Relationship Id="rId179" Type="http://schemas.openxmlformats.org/officeDocument/2006/relationships/hyperlink" Target="http://www.lothianrunningclub.co.uk/" TargetMode="External"/><Relationship Id="rId386" Type="http://schemas.openxmlformats.org/officeDocument/2006/relationships/hyperlink" Target="http://www.parkrun.org.uk/livingston/results/athletehistory/?athleteNumber=2155246" TargetMode="External"/><Relationship Id="rId551" Type="http://schemas.openxmlformats.org/officeDocument/2006/relationships/hyperlink" Target="http://www.lothianrunningclub.co.uk/" TargetMode="External"/><Relationship Id="rId593" Type="http://schemas.openxmlformats.org/officeDocument/2006/relationships/hyperlink" Target="http://www.lothianrunningclub.co.uk/" TargetMode="External"/><Relationship Id="rId607" Type="http://schemas.openxmlformats.org/officeDocument/2006/relationships/hyperlink" Target="http://www.lothianrunningclub.co.uk/" TargetMode="External"/><Relationship Id="rId649" Type="http://schemas.openxmlformats.org/officeDocument/2006/relationships/hyperlink" Target="http://www.lothianrunningclub.co.uk/" TargetMode="External"/><Relationship Id="rId190" Type="http://schemas.openxmlformats.org/officeDocument/2006/relationships/hyperlink" Target="http://www.parkrun.org.uk/livingston/results/athletehistory/?athleteNumber=1746791" TargetMode="External"/><Relationship Id="rId204" Type="http://schemas.openxmlformats.org/officeDocument/2006/relationships/hyperlink" Target="http://www.parkrun.org.uk/livingston/results/athletehistory/?athleteNumber=735855" TargetMode="External"/><Relationship Id="rId246" Type="http://schemas.openxmlformats.org/officeDocument/2006/relationships/hyperlink" Target="http://www.parkrun.org.uk/livingston/results/athletehistory/?athleteNumber=2075111" TargetMode="External"/><Relationship Id="rId288" Type="http://schemas.openxmlformats.org/officeDocument/2006/relationships/hyperlink" Target="http://www.parkrun.org.uk/livingston/results/athletehistory/?athleteNumber=255469" TargetMode="External"/><Relationship Id="rId411" Type="http://schemas.openxmlformats.org/officeDocument/2006/relationships/hyperlink" Target="http://www.lothianrunningclub.co.uk/" TargetMode="External"/><Relationship Id="rId453" Type="http://schemas.openxmlformats.org/officeDocument/2006/relationships/hyperlink" Target="http://www.lothianrunningclub.co.uk/" TargetMode="External"/><Relationship Id="rId509" Type="http://schemas.openxmlformats.org/officeDocument/2006/relationships/hyperlink" Target="http://www.lothianrunningclub.co.uk/" TargetMode="External"/><Relationship Id="rId660" Type="http://schemas.openxmlformats.org/officeDocument/2006/relationships/hyperlink" Target="http://www.parkrun.org.uk/livingston/results/athletehistory/?athleteNumber=103329" TargetMode="External"/><Relationship Id="rId106" Type="http://schemas.openxmlformats.org/officeDocument/2006/relationships/hyperlink" Target="http://www.parkrun.org.uk/livingston/results/athletehistory/?athleteNumber=1682126" TargetMode="External"/><Relationship Id="rId313" Type="http://schemas.openxmlformats.org/officeDocument/2006/relationships/hyperlink" Target="http://www.lothianrunningclub.co.uk/" TargetMode="External"/><Relationship Id="rId495" Type="http://schemas.openxmlformats.org/officeDocument/2006/relationships/hyperlink" Target="http://www.lothianrunningclub.co.uk/" TargetMode="External"/><Relationship Id="rId716" Type="http://schemas.openxmlformats.org/officeDocument/2006/relationships/hyperlink" Target="http://www.parkrun.org.uk/livingston/results/athletehistory/?athleteNumber=2075111" TargetMode="External"/><Relationship Id="rId10" Type="http://schemas.openxmlformats.org/officeDocument/2006/relationships/hyperlink" Target="http://www.parkrun.org.uk/livingston/results/athletehistory/?athleteNumber=105965" TargetMode="External"/><Relationship Id="rId52" Type="http://schemas.openxmlformats.org/officeDocument/2006/relationships/hyperlink" Target="http://www.parkrun.org.uk/livingston/results/athletehistory/?athleteNumber=140309" TargetMode="External"/><Relationship Id="rId94" Type="http://schemas.openxmlformats.org/officeDocument/2006/relationships/hyperlink" Target="http://www.parkrun.org.uk/livingston/results/athletehistory/?athleteNumber=1678346" TargetMode="External"/><Relationship Id="rId148" Type="http://schemas.openxmlformats.org/officeDocument/2006/relationships/hyperlink" Target="http://www.parkrun.org.uk/livingston/results/athletehistory/?athleteNumber=2075111" TargetMode="External"/><Relationship Id="rId355" Type="http://schemas.openxmlformats.org/officeDocument/2006/relationships/hyperlink" Target="http://www.lothianrunningclub.co.uk/" TargetMode="External"/><Relationship Id="rId397" Type="http://schemas.openxmlformats.org/officeDocument/2006/relationships/hyperlink" Target="http://www.lothianrunningclub.co.uk/" TargetMode="External"/><Relationship Id="rId520" Type="http://schemas.openxmlformats.org/officeDocument/2006/relationships/hyperlink" Target="http://www.parkrun.org.uk/livingston/results/athletehistory/?athleteNumber=2104910" TargetMode="External"/><Relationship Id="rId562" Type="http://schemas.openxmlformats.org/officeDocument/2006/relationships/hyperlink" Target="http://www.parkrun.org.uk/livingston/results/athletehistory/?athleteNumber=3039803" TargetMode="External"/><Relationship Id="rId618" Type="http://schemas.openxmlformats.org/officeDocument/2006/relationships/hyperlink" Target="http://www.parkrun.org.uk/livingston/results/athletehistory/?athleteNumber=62220" TargetMode="External"/><Relationship Id="rId215" Type="http://schemas.openxmlformats.org/officeDocument/2006/relationships/hyperlink" Target="http://www.lothianrunningclub.co.uk/" TargetMode="External"/><Relationship Id="rId257" Type="http://schemas.openxmlformats.org/officeDocument/2006/relationships/hyperlink" Target="http://www.lothianrunningclub.co.uk/" TargetMode="External"/><Relationship Id="rId422" Type="http://schemas.openxmlformats.org/officeDocument/2006/relationships/hyperlink" Target="http://www.parkrun.org.uk/livingston/results/athletehistory/?athleteNumber=166087" TargetMode="External"/><Relationship Id="rId464" Type="http://schemas.openxmlformats.org/officeDocument/2006/relationships/hyperlink" Target="http://www.parkrun.org.uk/livingston/results/athletehistory/?athleteNumber=45646" TargetMode="External"/><Relationship Id="rId299" Type="http://schemas.openxmlformats.org/officeDocument/2006/relationships/hyperlink" Target="http://www.lothianrunningclub.co.uk/" TargetMode="External"/><Relationship Id="rId727" Type="http://schemas.openxmlformats.org/officeDocument/2006/relationships/hyperlink" Target="http://www.lothianrunningclub.co.uk/" TargetMode="External"/><Relationship Id="rId63" Type="http://schemas.openxmlformats.org/officeDocument/2006/relationships/hyperlink" Target="http://www.lothianrunningclub.co.uk/" TargetMode="External"/><Relationship Id="rId159" Type="http://schemas.openxmlformats.org/officeDocument/2006/relationships/hyperlink" Target="http://www.lothianrunningclub.co.uk/" TargetMode="External"/><Relationship Id="rId366" Type="http://schemas.openxmlformats.org/officeDocument/2006/relationships/hyperlink" Target="http://www.parkrun.org.uk/livingston/results/athletehistory/?athleteNumber=105965" TargetMode="External"/><Relationship Id="rId573" Type="http://schemas.openxmlformats.org/officeDocument/2006/relationships/hyperlink" Target="http://www.lothianrunningclub.co.uk/" TargetMode="External"/><Relationship Id="rId226" Type="http://schemas.openxmlformats.org/officeDocument/2006/relationships/hyperlink" Target="http://www.parkrun.org.uk/livingston/results/athletehistory/?athleteNumber=1746791" TargetMode="External"/><Relationship Id="rId433" Type="http://schemas.openxmlformats.org/officeDocument/2006/relationships/hyperlink" Target="http://www.lothianrunningclub.co.uk/" TargetMode="External"/><Relationship Id="rId640" Type="http://schemas.openxmlformats.org/officeDocument/2006/relationships/hyperlink" Target="http://www.parkrun.org.uk/livingston/results/athletehistory/?athleteNumber=48949" TargetMode="External"/><Relationship Id="rId74" Type="http://schemas.openxmlformats.org/officeDocument/2006/relationships/hyperlink" Target="http://www.parkrun.org.uk/livingston/results/athletehistory/?athleteNumber=48949" TargetMode="External"/><Relationship Id="rId377" Type="http://schemas.openxmlformats.org/officeDocument/2006/relationships/hyperlink" Target="http://www.lothianrunningclub.co.uk/" TargetMode="External"/><Relationship Id="rId500" Type="http://schemas.openxmlformats.org/officeDocument/2006/relationships/hyperlink" Target="http://www.parkrun.org.uk/livingston/results/athletehistory/?athleteNumber=160930" TargetMode="External"/><Relationship Id="rId584" Type="http://schemas.openxmlformats.org/officeDocument/2006/relationships/hyperlink" Target="http://www.parkrun.org.uk/livingston/results/athletehistory/?athleteNumber=49829" TargetMode="External"/><Relationship Id="rId5" Type="http://schemas.openxmlformats.org/officeDocument/2006/relationships/hyperlink" Target="http://www.parkrun.com/results/consolidatedclub/?clubNum=1986&amp;eventdate=2017-03-04" TargetMode="External"/><Relationship Id="rId237" Type="http://schemas.openxmlformats.org/officeDocument/2006/relationships/hyperlink" Target="http://www.lothianrunningclub.co.uk/" TargetMode="External"/><Relationship Id="rId444" Type="http://schemas.openxmlformats.org/officeDocument/2006/relationships/hyperlink" Target="http://www.parkrun.org.uk/livingston/results/athletehistory/?athleteNumber=62220" TargetMode="External"/><Relationship Id="rId651" Type="http://schemas.openxmlformats.org/officeDocument/2006/relationships/hyperlink" Target="http://www.lothianrunningclub.co.uk/" TargetMode="External"/><Relationship Id="rId290" Type="http://schemas.openxmlformats.org/officeDocument/2006/relationships/hyperlink" Target="http://www.parkrun.org.uk/livingston/results/athletehistory/?athleteNumber=2330210" TargetMode="External"/><Relationship Id="rId304" Type="http://schemas.openxmlformats.org/officeDocument/2006/relationships/hyperlink" Target="http://www.parkrun.org.uk/livingston/results/athletehistory/?athleteNumber=210813" TargetMode="External"/><Relationship Id="rId388" Type="http://schemas.openxmlformats.org/officeDocument/2006/relationships/hyperlink" Target="http://www.parkrun.org.uk/livingston/results/athletehistory/?athleteNumber=48949" TargetMode="External"/><Relationship Id="rId511" Type="http://schemas.openxmlformats.org/officeDocument/2006/relationships/hyperlink" Target="http://www.lothianrunningclub.co.uk/" TargetMode="External"/><Relationship Id="rId609" Type="http://schemas.openxmlformats.org/officeDocument/2006/relationships/hyperlink" Target="http://www.lothianrunningclub.co.uk/" TargetMode="External"/><Relationship Id="rId85" Type="http://schemas.openxmlformats.org/officeDocument/2006/relationships/hyperlink" Target="http://www.lothianrunningclub.co.uk/" TargetMode="External"/><Relationship Id="rId150" Type="http://schemas.openxmlformats.org/officeDocument/2006/relationships/hyperlink" Target="http://www.parkrun.org.uk/livingston/results/athletehistory/?athleteNumber=2155246" TargetMode="External"/><Relationship Id="rId595" Type="http://schemas.openxmlformats.org/officeDocument/2006/relationships/hyperlink" Target="http://www.lothianrunningclub.co.uk/" TargetMode="External"/><Relationship Id="rId248" Type="http://schemas.openxmlformats.org/officeDocument/2006/relationships/hyperlink" Target="http://www.parkrun.org.uk/livingston/results/athletehistory/?athleteNumber=47944" TargetMode="External"/><Relationship Id="rId455" Type="http://schemas.openxmlformats.org/officeDocument/2006/relationships/hyperlink" Target="http://www.lothianrunningclub.co.uk/" TargetMode="External"/><Relationship Id="rId662" Type="http://schemas.openxmlformats.org/officeDocument/2006/relationships/hyperlink" Target="http://www.parkrun.org.uk/livingston/results/athletehistory/?athleteNumber=160930" TargetMode="External"/><Relationship Id="rId12" Type="http://schemas.openxmlformats.org/officeDocument/2006/relationships/hyperlink" Target="http://www.parkrun.org.uk/livingston/results/athletehistory/?athleteNumber=182881" TargetMode="External"/><Relationship Id="rId108" Type="http://schemas.openxmlformats.org/officeDocument/2006/relationships/hyperlink" Target="http://www.parkrun.org.uk/livingston/results/athletehistory/?athleteNumber=530479" TargetMode="External"/><Relationship Id="rId315" Type="http://schemas.openxmlformats.org/officeDocument/2006/relationships/hyperlink" Target="http://www.lothianrunningclub.co.uk/" TargetMode="External"/><Relationship Id="rId522" Type="http://schemas.openxmlformats.org/officeDocument/2006/relationships/hyperlink" Target="http://www.parkrun.org.uk/livingston/results/athletehistory/?athleteNumber=491250" TargetMode="External"/><Relationship Id="rId96" Type="http://schemas.openxmlformats.org/officeDocument/2006/relationships/hyperlink" Target="http://www.parkrun.org.uk/livingston/results/athletehistory/?athleteNumber=2155246" TargetMode="External"/><Relationship Id="rId161" Type="http://schemas.openxmlformats.org/officeDocument/2006/relationships/hyperlink" Target="http://www.lothianrunningclub.co.uk/" TargetMode="External"/><Relationship Id="rId399" Type="http://schemas.openxmlformats.org/officeDocument/2006/relationships/hyperlink" Target="http://www.lothianrunningclub.co.uk/" TargetMode="External"/><Relationship Id="rId259" Type="http://schemas.openxmlformats.org/officeDocument/2006/relationships/hyperlink" Target="http://www.lothianrunningclub.co.uk/" TargetMode="External"/><Relationship Id="rId466" Type="http://schemas.openxmlformats.org/officeDocument/2006/relationships/hyperlink" Target="http://www.parkrun.org.uk/livingston/results/athletehistory/?athleteNumber=3039803" TargetMode="External"/><Relationship Id="rId673" Type="http://schemas.openxmlformats.org/officeDocument/2006/relationships/hyperlink" Target="http://www.lothianrunningclub.co.uk/" TargetMode="External"/><Relationship Id="rId23" Type="http://schemas.openxmlformats.org/officeDocument/2006/relationships/hyperlink" Target="http://www.lothianrunningclub.co.uk/" TargetMode="External"/><Relationship Id="rId119" Type="http://schemas.openxmlformats.org/officeDocument/2006/relationships/hyperlink" Target="http://www.lothianrunningclub.co.uk/" TargetMode="External"/><Relationship Id="rId326" Type="http://schemas.openxmlformats.org/officeDocument/2006/relationships/hyperlink" Target="http://www.parkrun.org.uk/livingston/results/athletehistory/?athleteNumber=49831" TargetMode="External"/><Relationship Id="rId533" Type="http://schemas.openxmlformats.org/officeDocument/2006/relationships/hyperlink" Target="http://www.lothianrunningclub.co.uk/" TargetMode="External"/><Relationship Id="rId172" Type="http://schemas.openxmlformats.org/officeDocument/2006/relationships/hyperlink" Target="http://www.parkrun.org.uk/livingston/results/athletehistory/?athleteNumber=709432" TargetMode="External"/><Relationship Id="rId477" Type="http://schemas.openxmlformats.org/officeDocument/2006/relationships/hyperlink" Target="http://www.lothianrunningclub.co.uk/" TargetMode="External"/><Relationship Id="rId600" Type="http://schemas.openxmlformats.org/officeDocument/2006/relationships/hyperlink" Target="http://www.parkrun.org.uk/livingston/results/athletehistory/?athleteNumber=491250" TargetMode="External"/><Relationship Id="rId684" Type="http://schemas.openxmlformats.org/officeDocument/2006/relationships/hyperlink" Target="http://www.parkrun.org.uk/livingston/results/athletehistory/?athleteNumber=69106" TargetMode="External"/><Relationship Id="rId337" Type="http://schemas.openxmlformats.org/officeDocument/2006/relationships/hyperlink" Target="http://www.lothianrunningclub.co.uk/" TargetMode="External"/><Relationship Id="rId34" Type="http://schemas.openxmlformats.org/officeDocument/2006/relationships/hyperlink" Target="http://www.parkrun.org.uk/livingston/results/athletehistory/?athleteNumber=186367" TargetMode="External"/><Relationship Id="rId544" Type="http://schemas.openxmlformats.org/officeDocument/2006/relationships/hyperlink" Target="http://www.parkrun.org.uk/livingston/results/athletehistory/?athleteNumber=166087" TargetMode="External"/><Relationship Id="rId183" Type="http://schemas.openxmlformats.org/officeDocument/2006/relationships/hyperlink" Target="http://www.lothianrunningclub.co.uk/" TargetMode="External"/><Relationship Id="rId390" Type="http://schemas.openxmlformats.org/officeDocument/2006/relationships/hyperlink" Target="http://www.parkrun.org.uk/livingston/results/athletehistory/?athleteNumber=62220" TargetMode="External"/><Relationship Id="rId404" Type="http://schemas.openxmlformats.org/officeDocument/2006/relationships/hyperlink" Target="http://www.parkrun.org.uk/livingston/results/athletehistory/?athleteNumber=263912" TargetMode="External"/><Relationship Id="rId611" Type="http://schemas.openxmlformats.org/officeDocument/2006/relationships/hyperlink" Target="http://www.lothianrunningclub.co.uk/" TargetMode="External"/><Relationship Id="rId250" Type="http://schemas.openxmlformats.org/officeDocument/2006/relationships/hyperlink" Target="http://www.parkrun.org.uk/livingston/results/athletehistory/?athleteNumber=2155246" TargetMode="External"/><Relationship Id="rId488" Type="http://schemas.openxmlformats.org/officeDocument/2006/relationships/hyperlink" Target="http://www.parkrun.org.uk/livingston/results/athletehistory/?athleteNumber=49829" TargetMode="External"/><Relationship Id="rId695" Type="http://schemas.openxmlformats.org/officeDocument/2006/relationships/hyperlink" Target="http://www.lothianrunningclub.co.uk/" TargetMode="External"/><Relationship Id="rId709" Type="http://schemas.openxmlformats.org/officeDocument/2006/relationships/hyperlink" Target="http://www.lothianrunningclub.co.uk/" TargetMode="External"/><Relationship Id="rId45" Type="http://schemas.openxmlformats.org/officeDocument/2006/relationships/hyperlink" Target="http://www.lothianrunningclub.co.uk/" TargetMode="External"/><Relationship Id="rId110" Type="http://schemas.openxmlformats.org/officeDocument/2006/relationships/hyperlink" Target="http://www.parkrun.org.uk/livingston/results/athletehistory/?athleteNumber=210813" TargetMode="External"/><Relationship Id="rId348" Type="http://schemas.openxmlformats.org/officeDocument/2006/relationships/hyperlink" Target="http://www.parkrun.org.uk/livingston/results/athletehistory/?athleteNumber=210813" TargetMode="External"/><Relationship Id="rId555" Type="http://schemas.openxmlformats.org/officeDocument/2006/relationships/hyperlink" Target="http://www.lothianrunningclub.co.uk/" TargetMode="External"/><Relationship Id="rId194" Type="http://schemas.openxmlformats.org/officeDocument/2006/relationships/hyperlink" Target="http://www.parkrun.org.uk/livingston/results/athletehistory/?athleteNumber=35241" TargetMode="External"/><Relationship Id="rId208" Type="http://schemas.openxmlformats.org/officeDocument/2006/relationships/hyperlink" Target="http://www.parkrun.org.uk/livingston/results/athletehistory/?athleteNumber=477112" TargetMode="External"/><Relationship Id="rId415" Type="http://schemas.openxmlformats.org/officeDocument/2006/relationships/hyperlink" Target="http://www.lothianrunningclub.co.uk/" TargetMode="External"/><Relationship Id="rId622" Type="http://schemas.openxmlformats.org/officeDocument/2006/relationships/hyperlink" Target="http://www.parkrun.org.uk/livingston/results/athletehistory/?athleteNumber=103329" TargetMode="External"/><Relationship Id="rId261" Type="http://schemas.openxmlformats.org/officeDocument/2006/relationships/hyperlink" Target="http://www.lothianrunningclub.co.uk/" TargetMode="External"/><Relationship Id="rId499" Type="http://schemas.openxmlformats.org/officeDocument/2006/relationships/hyperlink" Target="http://www.lothianrunningclub.co.uk/" TargetMode="External"/><Relationship Id="rId56" Type="http://schemas.openxmlformats.org/officeDocument/2006/relationships/hyperlink" Target="http://www.parkrun.org.uk/livingston/results/athletehistory/?athleteNumber=271189" TargetMode="External"/><Relationship Id="rId359" Type="http://schemas.openxmlformats.org/officeDocument/2006/relationships/hyperlink" Target="http://www.lothianrunningclub.co.uk/" TargetMode="External"/><Relationship Id="rId566" Type="http://schemas.openxmlformats.org/officeDocument/2006/relationships/hyperlink" Target="http://www.parkrun.org.uk/livingston/results/athletehistory/?athleteNumber=48949" TargetMode="External"/><Relationship Id="rId121" Type="http://schemas.openxmlformats.org/officeDocument/2006/relationships/hyperlink" Target="http://www.lothianrunningclub.co.uk/" TargetMode="External"/><Relationship Id="rId219" Type="http://schemas.openxmlformats.org/officeDocument/2006/relationships/hyperlink" Target="http://www.lothianrunningclub.co.uk/" TargetMode="External"/><Relationship Id="rId426" Type="http://schemas.openxmlformats.org/officeDocument/2006/relationships/hyperlink" Target="http://www.parkrun.org.uk/livingston/results/athletehistory/?athleteNumber=63851" TargetMode="External"/><Relationship Id="rId633" Type="http://schemas.openxmlformats.org/officeDocument/2006/relationships/hyperlink" Target="http://www.lothianrunningclub.co.uk/" TargetMode="External"/><Relationship Id="rId67" Type="http://schemas.openxmlformats.org/officeDocument/2006/relationships/hyperlink" Target="http://www.lothianrunningclub.co.uk/" TargetMode="External"/><Relationship Id="rId272" Type="http://schemas.openxmlformats.org/officeDocument/2006/relationships/hyperlink" Target="http://www.parkrun.org.uk/livingston/results/athletehistory/?athleteNumber=2453563" TargetMode="External"/><Relationship Id="rId577" Type="http://schemas.openxmlformats.org/officeDocument/2006/relationships/hyperlink" Target="http://www.lothianrunningclub.co.uk/" TargetMode="External"/><Relationship Id="rId700" Type="http://schemas.openxmlformats.org/officeDocument/2006/relationships/hyperlink" Target="http://www.parkrun.org.uk/livingston/results/athletehistory/?athleteNumber=70214" TargetMode="External"/><Relationship Id="rId132" Type="http://schemas.openxmlformats.org/officeDocument/2006/relationships/hyperlink" Target="http://www.parkrun.org.uk/livingston/results/athletehistory/?athleteNumber=160930" TargetMode="External"/><Relationship Id="rId437" Type="http://schemas.openxmlformats.org/officeDocument/2006/relationships/hyperlink" Target="http://www.lothianrunningclub.co.uk/" TargetMode="External"/><Relationship Id="rId644" Type="http://schemas.openxmlformats.org/officeDocument/2006/relationships/hyperlink" Target="http://www.parkrun.org.uk/livingston/results/athletehistory/?athleteNumber=1746791" TargetMode="External"/><Relationship Id="rId283" Type="http://schemas.openxmlformats.org/officeDocument/2006/relationships/hyperlink" Target="http://www.lothianrunningclub.co.uk/" TargetMode="External"/><Relationship Id="rId490" Type="http://schemas.openxmlformats.org/officeDocument/2006/relationships/hyperlink" Target="http://www.parkrun.org.uk/livingston/results/athletehistory/?athleteNumber=3039803" TargetMode="External"/><Relationship Id="rId504" Type="http://schemas.openxmlformats.org/officeDocument/2006/relationships/hyperlink" Target="http://www.parkrun.org.uk/livingston/results/athletehistory/?athleteNumber=735855" TargetMode="External"/><Relationship Id="rId711" Type="http://schemas.openxmlformats.org/officeDocument/2006/relationships/hyperlink" Target="http://www.lothianrunningclub.co.uk/" TargetMode="External"/><Relationship Id="rId78" Type="http://schemas.openxmlformats.org/officeDocument/2006/relationships/hyperlink" Target="http://www.parkrun.org.uk/livingston/results/athletehistory/?athleteNumber=735855" TargetMode="External"/><Relationship Id="rId143" Type="http://schemas.openxmlformats.org/officeDocument/2006/relationships/hyperlink" Target="http://www.lothianrunningclub.co.uk/" TargetMode="External"/><Relationship Id="rId350" Type="http://schemas.openxmlformats.org/officeDocument/2006/relationships/hyperlink" Target="http://www.parkrun.org.uk/livingston/results/athletehistory/?athleteNumber=47944" TargetMode="External"/><Relationship Id="rId588" Type="http://schemas.openxmlformats.org/officeDocument/2006/relationships/hyperlink" Target="http://www.parkrun.org.uk/livingston/results/athletehistory/?athleteNumber=40601" TargetMode="External"/><Relationship Id="rId9" Type="http://schemas.openxmlformats.org/officeDocument/2006/relationships/hyperlink" Target="http://www.lothianrunningclub.co.uk/" TargetMode="External"/><Relationship Id="rId210" Type="http://schemas.openxmlformats.org/officeDocument/2006/relationships/hyperlink" Target="http://www.parkrun.org.uk/livingston/results/athletehistory/?athleteNumber=210813" TargetMode="External"/><Relationship Id="rId448" Type="http://schemas.openxmlformats.org/officeDocument/2006/relationships/hyperlink" Target="http://www.parkrun.org.uk/livingston/results/athletehistory/?athleteNumber=1746791" TargetMode="External"/><Relationship Id="rId655" Type="http://schemas.openxmlformats.org/officeDocument/2006/relationships/hyperlink" Target="http://www.lothianrunningclub.co.uk/" TargetMode="External"/><Relationship Id="rId294" Type="http://schemas.openxmlformats.org/officeDocument/2006/relationships/hyperlink" Target="http://www.parkrun.org.uk/livingston/results/athletehistory/?athleteNumber=1682126" TargetMode="External"/><Relationship Id="rId308" Type="http://schemas.openxmlformats.org/officeDocument/2006/relationships/hyperlink" Target="http://www.parkrun.org.uk/livingston/results/athletehistory/?athleteNumber=48949" TargetMode="External"/><Relationship Id="rId515" Type="http://schemas.openxmlformats.org/officeDocument/2006/relationships/hyperlink" Target="http://www.lothianrunningclub.co.uk/" TargetMode="External"/><Relationship Id="rId722" Type="http://schemas.openxmlformats.org/officeDocument/2006/relationships/hyperlink" Target="http://www.parkrun.org.uk/livingston/results/athletehistory/?athleteNumber=735855" TargetMode="External"/><Relationship Id="rId89" Type="http://schemas.openxmlformats.org/officeDocument/2006/relationships/hyperlink" Target="http://www.lothianrunningclub.co.uk/" TargetMode="External"/><Relationship Id="rId154" Type="http://schemas.openxmlformats.org/officeDocument/2006/relationships/hyperlink" Target="http://www.parkrun.org.uk/livingston/results/athletehistory/?athleteNumber=735855" TargetMode="External"/><Relationship Id="rId361" Type="http://schemas.openxmlformats.org/officeDocument/2006/relationships/hyperlink" Target="http://www.lothianrunningclub.co.uk/" TargetMode="External"/><Relationship Id="rId599" Type="http://schemas.openxmlformats.org/officeDocument/2006/relationships/hyperlink" Target="http://www.lothianrunningclub.co.uk/" TargetMode="External"/><Relationship Id="rId459" Type="http://schemas.openxmlformats.org/officeDocument/2006/relationships/hyperlink" Target="http://www.lothianrunningclub.co.uk/" TargetMode="External"/><Relationship Id="rId666" Type="http://schemas.openxmlformats.org/officeDocument/2006/relationships/hyperlink" Target="http://www.parkrun.org.uk/livingston/results/athletehistory/?athleteNumber=166087" TargetMode="External"/><Relationship Id="rId16" Type="http://schemas.openxmlformats.org/officeDocument/2006/relationships/hyperlink" Target="http://www.parkrun.org.uk/livingston/results/athletehistory/?athleteNumber=2075111" TargetMode="External"/><Relationship Id="rId221" Type="http://schemas.openxmlformats.org/officeDocument/2006/relationships/hyperlink" Target="http://www.lothianrunningclub.co.uk/" TargetMode="External"/><Relationship Id="rId319" Type="http://schemas.openxmlformats.org/officeDocument/2006/relationships/hyperlink" Target="http://www.lothianrunningclub.co.uk/" TargetMode="External"/><Relationship Id="rId526" Type="http://schemas.openxmlformats.org/officeDocument/2006/relationships/hyperlink" Target="http://www.parkrun.org.uk/livingston/results/athletehistory/?athleteNumber=47944" TargetMode="External"/><Relationship Id="rId733" Type="http://schemas.openxmlformats.org/officeDocument/2006/relationships/hyperlink" Target="http://www.lothianrunningclub.co.uk/" TargetMode="External"/><Relationship Id="rId165" Type="http://schemas.openxmlformats.org/officeDocument/2006/relationships/hyperlink" Target="http://www.lothianrunningclub.co.uk/" TargetMode="External"/><Relationship Id="rId372" Type="http://schemas.openxmlformats.org/officeDocument/2006/relationships/hyperlink" Target="http://www.parkrun.org.uk/livingston/results/athletehistory/?athleteNumber=1682126" TargetMode="External"/><Relationship Id="rId677" Type="http://schemas.openxmlformats.org/officeDocument/2006/relationships/hyperlink" Target="http://www.lothianrunningclub.co.uk/" TargetMode="External"/><Relationship Id="rId232" Type="http://schemas.openxmlformats.org/officeDocument/2006/relationships/hyperlink" Target="http://www.parkrun.org.uk/livingston/results/athletehistory/?athleteNumber=271035" TargetMode="External"/><Relationship Id="rId27" Type="http://schemas.openxmlformats.org/officeDocument/2006/relationships/hyperlink" Target="http://www.lothianrunningclub.co.uk/" TargetMode="External"/><Relationship Id="rId537" Type="http://schemas.openxmlformats.org/officeDocument/2006/relationships/hyperlink" Target="http://www.lothianrunningclub.co.uk/" TargetMode="External"/><Relationship Id="rId80" Type="http://schemas.openxmlformats.org/officeDocument/2006/relationships/hyperlink" Target="http://www.parkrun.org.uk/livingston/results/athletehistory/?athleteNumber=191786" TargetMode="External"/><Relationship Id="rId176" Type="http://schemas.openxmlformats.org/officeDocument/2006/relationships/hyperlink" Target="http://www.parkrun.org.uk/livingston/results/athletehistory/?athleteNumber=2075111" TargetMode="External"/><Relationship Id="rId383" Type="http://schemas.openxmlformats.org/officeDocument/2006/relationships/hyperlink" Target="http://www.lothianrunningclub.co.uk/" TargetMode="External"/><Relationship Id="rId590" Type="http://schemas.openxmlformats.org/officeDocument/2006/relationships/hyperlink" Target="http://www.parkrun.org.uk/livingston/results/athletehistory/?athleteNumber=1746791" TargetMode="External"/><Relationship Id="rId604" Type="http://schemas.openxmlformats.org/officeDocument/2006/relationships/hyperlink" Target="http://www.parkrun.org.uk/livingston/results/athletehistory/?athleteNumber=2075111" TargetMode="External"/><Relationship Id="rId243" Type="http://schemas.openxmlformats.org/officeDocument/2006/relationships/hyperlink" Target="http://www.lothianrunningclub.co.uk/" TargetMode="External"/><Relationship Id="rId450" Type="http://schemas.openxmlformats.org/officeDocument/2006/relationships/hyperlink" Target="http://www.parkrun.org.uk/livingston/results/athletehistory/?athleteNumber=2453563" TargetMode="External"/><Relationship Id="rId688" Type="http://schemas.openxmlformats.org/officeDocument/2006/relationships/hyperlink" Target="http://www.parkrun.org.uk/livingston/results/athletehistory/?athleteNumber=491250" TargetMode="External"/><Relationship Id="rId38" Type="http://schemas.openxmlformats.org/officeDocument/2006/relationships/hyperlink" Target="http://www.parkrun.org.uk/livingston/results/athletehistory/?athleteNumber=2330210" TargetMode="External"/><Relationship Id="rId103" Type="http://schemas.openxmlformats.org/officeDocument/2006/relationships/hyperlink" Target="http://www.lothianrunningclub.co.uk/" TargetMode="External"/><Relationship Id="rId310" Type="http://schemas.openxmlformats.org/officeDocument/2006/relationships/hyperlink" Target="http://www.parkrun.org.uk/livingston/results/athletehistory/?athleteNumber=3039803" TargetMode="External"/><Relationship Id="rId548" Type="http://schemas.openxmlformats.org/officeDocument/2006/relationships/hyperlink" Target="http://www.parkrun.org.uk/livingston/results/athletehistory/?athleteNumber=105965" TargetMode="External"/><Relationship Id="rId91" Type="http://schemas.openxmlformats.org/officeDocument/2006/relationships/hyperlink" Target="http://www.lothianrunningclub.co.uk/" TargetMode="External"/><Relationship Id="rId187" Type="http://schemas.openxmlformats.org/officeDocument/2006/relationships/hyperlink" Target="http://www.lothianrunningclub.co.uk/" TargetMode="External"/><Relationship Id="rId394" Type="http://schemas.openxmlformats.org/officeDocument/2006/relationships/hyperlink" Target="http://www.parkrun.org.uk/livingston/results/athletehistory/?athleteNumber=271035" TargetMode="External"/><Relationship Id="rId408" Type="http://schemas.openxmlformats.org/officeDocument/2006/relationships/hyperlink" Target="http://www.parkrun.org.uk/livingston/results/athletehistory/?athleteNumber=48949" TargetMode="External"/><Relationship Id="rId615" Type="http://schemas.openxmlformats.org/officeDocument/2006/relationships/hyperlink" Target="http://www.lothianrunningclub.co.uk/" TargetMode="External"/><Relationship Id="rId254" Type="http://schemas.openxmlformats.org/officeDocument/2006/relationships/hyperlink" Target="http://www.parkrun.org.uk/livingston/results/athletehistory/?athleteNumber=1678346" TargetMode="External"/><Relationship Id="rId699" Type="http://schemas.openxmlformats.org/officeDocument/2006/relationships/hyperlink" Target="http://www.lothianrunningclub.co.uk/" TargetMode="External"/><Relationship Id="rId49" Type="http://schemas.openxmlformats.org/officeDocument/2006/relationships/hyperlink" Target="http://www.lothianrunningclub.co.uk/" TargetMode="External"/><Relationship Id="rId114" Type="http://schemas.openxmlformats.org/officeDocument/2006/relationships/hyperlink" Target="http://www.parkrun.org.uk/livingston/results/athletehistory/?athleteNumber=48949" TargetMode="External"/><Relationship Id="rId461" Type="http://schemas.openxmlformats.org/officeDocument/2006/relationships/hyperlink" Target="http://www.lothianrunningclub.co.uk/" TargetMode="External"/><Relationship Id="rId559" Type="http://schemas.openxmlformats.org/officeDocument/2006/relationships/hyperlink" Target="http://www.lothianrunningclub.co.uk/" TargetMode="External"/><Relationship Id="rId198" Type="http://schemas.openxmlformats.org/officeDocument/2006/relationships/hyperlink" Target="http://www.parkrun.org.uk/livingston/results/athletehistory/?athleteNumber=105965" TargetMode="External"/><Relationship Id="rId321" Type="http://schemas.openxmlformats.org/officeDocument/2006/relationships/hyperlink" Target="http://www.lothianrunningclub.co.uk/" TargetMode="External"/><Relationship Id="rId419" Type="http://schemas.openxmlformats.org/officeDocument/2006/relationships/hyperlink" Target="http://www.lothianrunningclub.co.uk/" TargetMode="External"/><Relationship Id="rId626" Type="http://schemas.openxmlformats.org/officeDocument/2006/relationships/hyperlink" Target="http://www.parkrun.org.uk/livingston/results/athletehistory/?athleteNumber=58350" TargetMode="External"/><Relationship Id="rId265" Type="http://schemas.openxmlformats.org/officeDocument/2006/relationships/hyperlink" Target="http://www.lothianrunningclub.co.uk/" TargetMode="External"/><Relationship Id="rId472" Type="http://schemas.openxmlformats.org/officeDocument/2006/relationships/hyperlink" Target="http://www.parkrun.org.uk/livingston/results/athletehistory/?athleteNumber=40601" TargetMode="External"/><Relationship Id="rId125" Type="http://schemas.openxmlformats.org/officeDocument/2006/relationships/hyperlink" Target="http://www.lothianrunningclub.co.uk/" TargetMode="External"/><Relationship Id="rId332" Type="http://schemas.openxmlformats.org/officeDocument/2006/relationships/hyperlink" Target="http://www.parkrun.org.uk/livingston/results/athletehistory/?athleteNumber=3039803" TargetMode="External"/><Relationship Id="rId637" Type="http://schemas.openxmlformats.org/officeDocument/2006/relationships/hyperlink" Target="http://www.lothianrunningclub.co.uk/" TargetMode="External"/><Relationship Id="rId276" Type="http://schemas.openxmlformats.org/officeDocument/2006/relationships/hyperlink" Target="http://www.parkrun.org.uk/livingston/results/athletehistory/?athleteNumber=1075535" TargetMode="External"/><Relationship Id="rId483" Type="http://schemas.openxmlformats.org/officeDocument/2006/relationships/hyperlink" Target="http://www.lothianrunningclub.co.uk/" TargetMode="External"/><Relationship Id="rId690" Type="http://schemas.openxmlformats.org/officeDocument/2006/relationships/hyperlink" Target="http://www.parkrun.org.uk/livingston/results/athletehistory/?athleteNumber=48949" TargetMode="External"/><Relationship Id="rId704" Type="http://schemas.openxmlformats.org/officeDocument/2006/relationships/hyperlink" Target="http://www.parkrun.org.uk/livingston/results/athletehistory/?athleteNumber=2155246" TargetMode="External"/><Relationship Id="rId40" Type="http://schemas.openxmlformats.org/officeDocument/2006/relationships/hyperlink" Target="http://www.parkrun.org.uk/livingston/results/athletehistory/?athleteNumber=288866" TargetMode="External"/><Relationship Id="rId136" Type="http://schemas.openxmlformats.org/officeDocument/2006/relationships/hyperlink" Target="http://www.parkrun.org.uk/livingston/results/athletehistory/?athleteNumber=106914" TargetMode="External"/><Relationship Id="rId343" Type="http://schemas.openxmlformats.org/officeDocument/2006/relationships/hyperlink" Target="http://www.lothianrunningclub.co.uk/" TargetMode="External"/><Relationship Id="rId550" Type="http://schemas.openxmlformats.org/officeDocument/2006/relationships/hyperlink" Target="http://www.parkrun.org.uk/livingston/results/athletehistory/?athleteNumber=218461" TargetMode="External"/><Relationship Id="rId203" Type="http://schemas.openxmlformats.org/officeDocument/2006/relationships/hyperlink" Target="http://www.lothianrunningclub.co.uk/" TargetMode="External"/><Relationship Id="rId648" Type="http://schemas.openxmlformats.org/officeDocument/2006/relationships/hyperlink" Target="http://www.parkrun.org.uk/livingston/results/athletehistory/?athleteNumber=2705894" TargetMode="External"/><Relationship Id="rId287" Type="http://schemas.openxmlformats.org/officeDocument/2006/relationships/hyperlink" Target="http://www.lothianrunningclub.co.uk/" TargetMode="External"/><Relationship Id="rId410" Type="http://schemas.openxmlformats.org/officeDocument/2006/relationships/hyperlink" Target="http://www.parkrun.org.uk/livingston/results/athletehistory/?athleteNumber=316035" TargetMode="External"/><Relationship Id="rId494" Type="http://schemas.openxmlformats.org/officeDocument/2006/relationships/hyperlink" Target="http://www.parkrun.org.uk/livingston/results/athletehistory/?athleteNumber=255469" TargetMode="External"/><Relationship Id="rId508" Type="http://schemas.openxmlformats.org/officeDocument/2006/relationships/hyperlink" Target="http://www.parkrun.org.uk/livingston/results/athletehistory/?athleteNumber=63161" TargetMode="External"/><Relationship Id="rId715" Type="http://schemas.openxmlformats.org/officeDocument/2006/relationships/hyperlink" Target="http://www.lothianrunningclub.co.uk/" TargetMode="External"/><Relationship Id="rId147" Type="http://schemas.openxmlformats.org/officeDocument/2006/relationships/hyperlink" Target="http://www.lothianrunningclub.co.uk/" TargetMode="External"/><Relationship Id="rId354" Type="http://schemas.openxmlformats.org/officeDocument/2006/relationships/hyperlink" Target="http://www.parkrun.org.uk/livingston/results/athletehistory/?athleteNumber=167834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E60"/>
  <sheetViews>
    <sheetView tabSelected="1" workbookViewId="0" xr3:uid="{AEA406A1-0E4B-5B11-9CD5-51D6E497D94C}">
      <pane xSplit="4" ySplit="1" topLeftCell="E2" activePane="bottomRight" state="frozenSplit"/>
      <selection pane="bottomRight" activeCell="A13" sqref="A13"/>
      <selection pane="bottomLeft"/>
      <selection pane="topRight" activeCell="M1" sqref="M1"/>
    </sheetView>
  </sheetViews>
  <sheetFormatPr defaultColWidth="8.85546875" defaultRowHeight="15"/>
  <cols>
    <col min="1" max="1" width="24.42578125" style="3" customWidth="1"/>
    <col min="2" max="2" width="12" style="1" bestFit="1" customWidth="1"/>
    <col min="3" max="3" width="13.7109375" style="1" customWidth="1"/>
    <col min="4" max="4" width="12.42578125" style="1" customWidth="1"/>
    <col min="5" max="5" width="11.42578125" style="1" customWidth="1"/>
    <col min="6" max="6" width="12" style="1" customWidth="1"/>
    <col min="7" max="7" width="9.85546875" style="1" customWidth="1"/>
    <col min="8" max="8" width="9.140625" style="1" customWidth="1"/>
    <col min="9" max="10" width="12" style="1" customWidth="1"/>
    <col min="11" max="11" width="12.85546875" style="1" customWidth="1"/>
    <col min="12" max="12" width="12.7109375" style="1" customWidth="1"/>
    <col min="13" max="13" width="14.42578125" style="1" customWidth="1"/>
    <col min="14" max="14" width="14.7109375" style="1" customWidth="1"/>
    <col min="15" max="24" width="14.42578125" style="1" customWidth="1"/>
    <col min="25" max="25" width="13.140625" style="1" bestFit="1" customWidth="1"/>
    <col min="26" max="29" width="8.85546875" style="1"/>
    <col min="30" max="31" width="8.85546875" style="26"/>
    <col min="32" max="16384" width="8.85546875" style="1"/>
  </cols>
  <sheetData>
    <row r="1" spans="1:31" s="21" customFormat="1" ht="30">
      <c r="A1" s="18" t="s">
        <v>0</v>
      </c>
      <c r="B1" s="19" t="s">
        <v>1</v>
      </c>
      <c r="C1" s="18" t="s">
        <v>2</v>
      </c>
      <c r="D1" s="18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27" t="s">
        <v>23</v>
      </c>
      <c r="Y1" s="27" t="s">
        <v>24</v>
      </c>
      <c r="AD1" s="25" t="s">
        <v>25</v>
      </c>
      <c r="AE1" s="25" t="s">
        <v>26</v>
      </c>
    </row>
    <row r="2" spans="1:31">
      <c r="A2" s="7" t="s">
        <v>27</v>
      </c>
      <c r="B2" s="29" t="s">
        <v>28</v>
      </c>
      <c r="C2" s="22">
        <f>IF(D2&gt;=5,SUM(SMALL(E2:Y2,{1,2,3,4,5})),IF(D2=4,SUM(SMALL(E2:Y2,{1,2,3,4})),IF(D2=3,SUM(SMALL(E2:Y2,{1,2,3})),IF(D2=2,SUM(SMALL(E2:Y2,{1,2})),IF(D2=1,SMALL(E2:Y2,1),"Slightly easier way to do this")))))</f>
        <v>5</v>
      </c>
      <c r="D2" s="23">
        <f>IF(COUNTA(E2:AB2)&lt;=5,COUNTA(E2:AB2),5)</f>
        <v>5</v>
      </c>
      <c r="E2" s="31"/>
      <c r="F2" s="20">
        <v>1</v>
      </c>
      <c r="G2" s="20">
        <v>1</v>
      </c>
      <c r="H2" s="20"/>
      <c r="I2" s="20">
        <v>1</v>
      </c>
      <c r="J2" s="20"/>
      <c r="K2" s="20">
        <v>1</v>
      </c>
      <c r="L2" s="20"/>
      <c r="M2" s="20">
        <v>1</v>
      </c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"/>
    </row>
    <row r="3" spans="1:31">
      <c r="A3" s="7" t="s">
        <v>29</v>
      </c>
      <c r="B3" s="29" t="s">
        <v>30</v>
      </c>
      <c r="C3" s="22">
        <f>IF(D3&gt;=5,SUM(SMALL(E3:Y3,{1,2,3,4,5})),IF(D3=4,SUM(SMALL(E3:Y3,{1,2,3,4})),IF(D3=3,SUM(SMALL(E3:Y3,{1,2,3})),IF(D3=2,SUM(SMALL(E3:Y3,{1,2})),IF(D3=1,SMALL(E3:Y3,1),"Slightly easier way to do this")))))</f>
        <v>7</v>
      </c>
      <c r="D3" s="23">
        <f>IF(COUNTA(E3:AB3)&lt;=5,COUNTA(E3:AB3),5)</f>
        <v>5</v>
      </c>
      <c r="E3" s="31"/>
      <c r="F3" s="20">
        <v>2</v>
      </c>
      <c r="G3" s="20">
        <v>2</v>
      </c>
      <c r="H3" s="20">
        <v>1</v>
      </c>
      <c r="I3" s="20"/>
      <c r="J3" s="20"/>
      <c r="K3" s="20">
        <v>2</v>
      </c>
      <c r="L3" s="20"/>
      <c r="M3" s="20">
        <v>2</v>
      </c>
      <c r="N3" s="20"/>
      <c r="O3" s="20"/>
      <c r="P3" s="20"/>
      <c r="Q3" s="20">
        <v>1</v>
      </c>
      <c r="R3" s="20"/>
      <c r="S3" s="20"/>
      <c r="T3" s="20"/>
      <c r="U3" s="20">
        <v>1</v>
      </c>
      <c r="V3" s="20"/>
      <c r="W3" s="20"/>
      <c r="X3" s="20"/>
      <c r="Y3" s="2"/>
    </row>
    <row r="4" spans="1:31">
      <c r="A4" s="7" t="s">
        <v>31</v>
      </c>
      <c r="B4" s="29" t="s">
        <v>30</v>
      </c>
      <c r="C4" s="22">
        <f>IF(D4&gt;=5,SUM(SMALL(E4:Y4,{1,2,3,4,5})),IF(D4=4,SUM(SMALL(E4:Y4,{1,2,3,4})),IF(D4=3,SUM(SMALL(E4:Y4,{1,2,3})),IF(D4=2,SUM(SMALL(E4:Y4,{1,2})),IF(D4=1,SMALL(E4:Y4,1),"Slightly easier way to do this")))))</f>
        <v>12</v>
      </c>
      <c r="D4" s="23">
        <f>IF(COUNTA(E4:AB4)&lt;=5,COUNTA(E4:AB4),5)</f>
        <v>5</v>
      </c>
      <c r="E4" s="31"/>
      <c r="F4" s="20">
        <v>3</v>
      </c>
      <c r="G4" s="20">
        <v>4</v>
      </c>
      <c r="H4" s="20"/>
      <c r="I4" s="20">
        <v>2</v>
      </c>
      <c r="J4" s="20"/>
      <c r="K4" s="20">
        <v>3</v>
      </c>
      <c r="L4" s="20"/>
      <c r="M4" s="20"/>
      <c r="N4" s="20"/>
      <c r="O4" s="20"/>
      <c r="P4" s="20"/>
      <c r="Q4" s="20">
        <v>2</v>
      </c>
      <c r="R4" s="20"/>
      <c r="S4" s="20"/>
      <c r="T4" s="20"/>
      <c r="U4" s="20">
        <v>2</v>
      </c>
      <c r="V4" s="20"/>
      <c r="W4" s="20"/>
      <c r="X4" s="20"/>
      <c r="Y4" s="2"/>
    </row>
    <row r="5" spans="1:31">
      <c r="A5" s="7" t="s">
        <v>32</v>
      </c>
      <c r="B5" s="29" t="s">
        <v>30</v>
      </c>
      <c r="C5" s="22">
        <f>IF(D5&gt;=5,SUM(SMALL(E5:Y5,{1,2,3,4,5})),IF(D5=4,SUM(SMALL(E5:Y5,{1,2,3,4})),IF(D5=3,SUM(SMALL(E5:Y5,{1,2,3})),IF(D5=2,SUM(SMALL(E5:Y5,{1,2})),IF(D5=1,SMALL(E5:Y5,1),"Slightly easier way to do this")))))</f>
        <v>17</v>
      </c>
      <c r="D5" s="23">
        <f>IF(COUNTA(E5:AB5)&lt;=5,COUNTA(E5:AB5),5)</f>
        <v>5</v>
      </c>
      <c r="E5" s="31"/>
      <c r="F5" s="20">
        <v>5</v>
      </c>
      <c r="G5" s="20">
        <v>5</v>
      </c>
      <c r="H5" s="20"/>
      <c r="I5" s="20">
        <v>3</v>
      </c>
      <c r="J5" s="20"/>
      <c r="K5" s="20">
        <v>4</v>
      </c>
      <c r="L5" s="20"/>
      <c r="M5" s="20">
        <v>3</v>
      </c>
      <c r="N5" s="20">
        <v>2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"/>
    </row>
    <row r="6" spans="1:31">
      <c r="A6" s="7" t="s">
        <v>33</v>
      </c>
      <c r="B6" s="29" t="s">
        <v>34</v>
      </c>
      <c r="C6" s="22">
        <f>IF(D6&gt;=5,SUM(SMALL(E6:Y6,{1,2,3,4,5})),IF(D6=4,SUM(SMALL(E6:Y6,{1,2,3,4})),IF(D6=3,SUM(SMALL(E6:Y6,{1,2,3})),IF(D6=2,SUM(SMALL(E6:Y6,{1,2})),IF(D6=1,SMALL(E6:Y6,1),"Slightly easier way to do this")))))</f>
        <v>18</v>
      </c>
      <c r="D6" s="23">
        <f>IF(COUNTA(E6:AB6)&lt;=5,COUNTA(E6:AB6),5)</f>
        <v>5</v>
      </c>
      <c r="E6" s="31">
        <v>1</v>
      </c>
      <c r="F6" s="20"/>
      <c r="G6" s="20"/>
      <c r="H6" s="20"/>
      <c r="I6" s="20">
        <v>10</v>
      </c>
      <c r="J6" s="20">
        <v>4</v>
      </c>
      <c r="K6" s="20"/>
      <c r="L6" s="20">
        <v>4</v>
      </c>
      <c r="M6" s="20"/>
      <c r="N6" s="20">
        <v>6</v>
      </c>
      <c r="O6" s="20"/>
      <c r="P6" s="20"/>
      <c r="Q6" s="20"/>
      <c r="R6" s="20">
        <v>3</v>
      </c>
      <c r="S6" s="20"/>
      <c r="T6" s="20"/>
      <c r="U6" s="20"/>
      <c r="V6" s="20"/>
      <c r="W6" s="20"/>
      <c r="X6" s="20"/>
      <c r="Y6" s="2"/>
    </row>
    <row r="7" spans="1:31">
      <c r="A7" s="4" t="s">
        <v>35</v>
      </c>
      <c r="B7" s="4" t="s">
        <v>36</v>
      </c>
      <c r="C7" s="22">
        <f>IF(D7&gt;=5,SUM(SMALL(E7:Y7,{1,2,3,4,5})),IF(D7=4,SUM(SMALL(E7:Y7,{1,2,3,4})),IF(D7=3,SUM(SMALL(E7:Y7,{1,2,3})),IF(D7=2,SUM(SMALL(E7:Y7,{1,2})),IF(D7=1,SMALL(E7:Y7,1),"Slightly easier way to do this")))))</f>
        <v>18</v>
      </c>
      <c r="D7" s="23">
        <f>IF(COUNTA(E7:AB7)&lt;=5,COUNTA(E7:AB7),5)</f>
        <v>5</v>
      </c>
      <c r="E7" s="31"/>
      <c r="F7" s="20">
        <v>4</v>
      </c>
      <c r="G7" s="20"/>
      <c r="H7" s="20"/>
      <c r="I7" s="20"/>
      <c r="J7" s="20">
        <v>2</v>
      </c>
      <c r="K7" s="20">
        <v>7</v>
      </c>
      <c r="L7" s="20"/>
      <c r="M7" s="20">
        <v>4</v>
      </c>
      <c r="N7" s="20"/>
      <c r="O7" s="20"/>
      <c r="P7" s="20"/>
      <c r="Q7" s="20"/>
      <c r="R7" s="20"/>
      <c r="S7" s="20">
        <v>1</v>
      </c>
      <c r="T7" s="20"/>
      <c r="U7" s="20"/>
      <c r="V7" s="20"/>
      <c r="W7" s="20"/>
      <c r="X7" s="20"/>
      <c r="Y7" s="2"/>
    </row>
    <row r="8" spans="1:31">
      <c r="A8" s="7" t="s">
        <v>37</v>
      </c>
      <c r="B8" s="29" t="s">
        <v>38</v>
      </c>
      <c r="C8" s="22">
        <f>IF(D8&gt;=5,SUM(SMALL(E8:Y8,{1,2,3,4,5})),IF(D8=4,SUM(SMALL(E8:Y8,{1,2,3,4})),IF(D8=3,SUM(SMALL(E8:Y8,{1,2,3})),IF(D8=2,SUM(SMALL(E8:Y8,{1,2})),IF(D8=1,SMALL(E8:Y8,1),"Slightly easier way to do this")))))</f>
        <v>27</v>
      </c>
      <c r="D8" s="23">
        <f>IF(COUNTA(E8:AB8)&lt;=5,COUNTA(E8:AB8),5)</f>
        <v>5</v>
      </c>
      <c r="E8" s="31"/>
      <c r="F8" s="20">
        <v>10</v>
      </c>
      <c r="G8" s="20">
        <v>14</v>
      </c>
      <c r="H8" s="20"/>
      <c r="I8" s="20">
        <v>5</v>
      </c>
      <c r="J8" s="20"/>
      <c r="K8" s="20">
        <v>12</v>
      </c>
      <c r="L8" s="20"/>
      <c r="M8" s="20">
        <v>9</v>
      </c>
      <c r="N8" s="20"/>
      <c r="O8" s="20">
        <v>1</v>
      </c>
      <c r="P8" s="20"/>
      <c r="Q8" s="20"/>
      <c r="R8" s="20">
        <v>2</v>
      </c>
      <c r="S8" s="20"/>
      <c r="T8" s="20"/>
      <c r="U8" s="20"/>
      <c r="V8" s="20"/>
      <c r="W8" s="20"/>
      <c r="X8" s="20"/>
      <c r="Y8" s="2"/>
    </row>
    <row r="9" spans="1:31">
      <c r="A9" s="7" t="s">
        <v>39</v>
      </c>
      <c r="B9" s="29" t="s">
        <v>30</v>
      </c>
      <c r="C9" s="22">
        <f>IF(D9&gt;=5,SUM(SMALL(E9:Y9,{1,2,3,4,5})),IF(D9=4,SUM(SMALL(E9:Y9,{1,2,3,4})),IF(D9=3,SUM(SMALL(E9:Y9,{1,2,3})),IF(D9=2,SUM(SMALL(E9:Y9,{1,2})),IF(D9=1,SMALL(E9:Y9,1),"Slightly easier way to do this")))))</f>
        <v>31</v>
      </c>
      <c r="D9" s="23">
        <f>IF(COUNTA(E9:AB9)&lt;=5,COUNTA(E9:AB9),5)</f>
        <v>5</v>
      </c>
      <c r="E9" s="31"/>
      <c r="F9" s="20">
        <v>8</v>
      </c>
      <c r="G9" s="20">
        <v>9</v>
      </c>
      <c r="H9" s="20"/>
      <c r="I9" s="20"/>
      <c r="J9" s="20"/>
      <c r="K9" s="20">
        <v>9</v>
      </c>
      <c r="L9" s="20"/>
      <c r="M9" s="20"/>
      <c r="N9" s="20"/>
      <c r="O9" s="20"/>
      <c r="P9" s="20">
        <v>2</v>
      </c>
      <c r="Q9" s="20">
        <v>3</v>
      </c>
      <c r="R9" s="20"/>
      <c r="S9" s="20"/>
      <c r="T9" s="20"/>
      <c r="U9" s="20"/>
      <c r="V9" s="20"/>
      <c r="W9" s="20"/>
      <c r="X9" s="20"/>
      <c r="Y9" s="2"/>
    </row>
    <row r="10" spans="1:31">
      <c r="A10" s="4" t="s">
        <v>40</v>
      </c>
      <c r="B10" s="7" t="s">
        <v>38</v>
      </c>
      <c r="C10" s="22">
        <f>IF(D10&gt;=5,SUM(SMALL(E10:Y10,{1,2,3,4,5})),IF(D10=4,SUM(SMALL(E10:Y10,{1,2,3,4})),IF(D10=3,SUM(SMALL(E10:Y10,{1,2,3})),IF(D10=2,SUM(SMALL(E10:Y10,{1,2})),IF(D10=1,SMALL(E10:Y10,1),"Slightly easier way to do this")))))</f>
        <v>32</v>
      </c>
      <c r="D10" s="23">
        <f>IF(COUNTA(E10:AB10)&lt;=5,COUNTA(E10:AB10),5)</f>
        <v>5</v>
      </c>
      <c r="E10" s="31"/>
      <c r="F10" s="20"/>
      <c r="G10" s="20"/>
      <c r="H10" s="20"/>
      <c r="I10" s="20">
        <v>9</v>
      </c>
      <c r="J10" s="20"/>
      <c r="K10" s="20">
        <v>18</v>
      </c>
      <c r="L10" s="20">
        <v>3</v>
      </c>
      <c r="M10" s="20">
        <v>14</v>
      </c>
      <c r="N10" s="20"/>
      <c r="O10" s="20">
        <v>3</v>
      </c>
      <c r="P10" s="20"/>
      <c r="Q10" s="20"/>
      <c r="R10" s="20"/>
      <c r="S10" s="20">
        <v>3</v>
      </c>
      <c r="T10" s="20"/>
      <c r="U10" s="20"/>
      <c r="V10" s="20"/>
      <c r="W10" s="20"/>
      <c r="X10" s="20"/>
      <c r="Y10" s="2"/>
    </row>
    <row r="11" spans="1:31">
      <c r="A11" s="29" t="s">
        <v>41</v>
      </c>
      <c r="B11" s="29" t="s">
        <v>34</v>
      </c>
      <c r="C11" s="22">
        <f>IF(D11&gt;=5,SUM(SMALL(E11:Y11,{1,2,3,4,5})),IF(D11=4,SUM(SMALL(E11:Y11,{1,2,3,4})),IF(D11=3,SUM(SMALL(E11:Y11,{1,2,3})),IF(D11=2,SUM(SMALL(E11:Y11,{1,2})),IF(D11=1,SMALL(E11:Y11,1),"Slightly easier way to do this")))))</f>
        <v>36</v>
      </c>
      <c r="D11" s="23">
        <f>IF(COUNTA(E11:AB11)&lt;=5,COUNTA(E11:AB11),5)</f>
        <v>5</v>
      </c>
      <c r="E11" s="31"/>
      <c r="F11" s="20"/>
      <c r="G11" s="20">
        <v>18</v>
      </c>
      <c r="H11" s="20"/>
      <c r="I11" s="20">
        <v>6</v>
      </c>
      <c r="J11" s="20"/>
      <c r="K11" s="20">
        <v>15</v>
      </c>
      <c r="L11" s="20">
        <v>2</v>
      </c>
      <c r="M11" s="20">
        <v>16</v>
      </c>
      <c r="N11" s="20">
        <v>10</v>
      </c>
      <c r="O11" s="20"/>
      <c r="P11" s="20"/>
      <c r="Q11" s="20"/>
      <c r="R11" s="20"/>
      <c r="S11" s="20"/>
      <c r="T11" s="20">
        <v>3</v>
      </c>
      <c r="U11" s="20"/>
      <c r="V11" s="20"/>
      <c r="W11" s="20"/>
      <c r="X11" s="20"/>
      <c r="Y11" s="2"/>
    </row>
    <row r="12" spans="1:31">
      <c r="A12" s="7" t="s">
        <v>42</v>
      </c>
      <c r="B12" s="29" t="s">
        <v>38</v>
      </c>
      <c r="C12" s="22">
        <f>IF(D12&gt;=5,SUM(SMALL(E12:Y12,{1,2,3,4,5})),IF(D12=4,SUM(SMALL(E12:Y12,{1,2,3,4})),IF(D12=3,SUM(SMALL(E12:Y12,{1,2,3})),IF(D12=2,SUM(SMALL(E12:Y12,{1,2})),IF(D12=1,SMALL(E12:Y12,1),"Slightly easier way to do this")))))</f>
        <v>47</v>
      </c>
      <c r="D12" s="23">
        <f>IF(COUNTA(E12:AB12)&lt;=5,COUNTA(E12:AB12),5)</f>
        <v>5</v>
      </c>
      <c r="E12" s="31"/>
      <c r="F12" s="20">
        <v>13</v>
      </c>
      <c r="G12" s="20"/>
      <c r="H12" s="20">
        <v>4</v>
      </c>
      <c r="I12" s="20">
        <v>8</v>
      </c>
      <c r="J12" s="20">
        <v>5</v>
      </c>
      <c r="K12" s="20">
        <v>17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"/>
    </row>
    <row r="13" spans="1:31">
      <c r="A13" s="7" t="s">
        <v>43</v>
      </c>
      <c r="B13" s="29" t="s">
        <v>30</v>
      </c>
      <c r="C13" s="22">
        <f>IF(D13&gt;=5,SUM(SMALL(E13:Y13,{1,2,3,4,5})),IF(D13=4,SUM(SMALL(E13:Y13,{1,2,3,4})),IF(D13=3,SUM(SMALL(E13:Y13,{1,2,3})),IF(D13=2,SUM(SMALL(E13:Y13,{1,2})),IF(D13=1,SMALL(E13:Y13,1),"Slightly easier way to do this")))))</f>
        <v>50</v>
      </c>
      <c r="D13" s="23">
        <f>IF(COUNTA(E13:AB13)&lt;=5,COUNTA(E13:AB13),5)</f>
        <v>5</v>
      </c>
      <c r="E13" s="31"/>
      <c r="F13" s="20"/>
      <c r="G13" s="20">
        <v>15</v>
      </c>
      <c r="H13" s="20"/>
      <c r="I13" s="20"/>
      <c r="J13" s="20"/>
      <c r="K13" s="20">
        <v>14</v>
      </c>
      <c r="L13" s="20"/>
      <c r="M13" s="20">
        <v>10</v>
      </c>
      <c r="N13" s="20"/>
      <c r="O13" s="20"/>
      <c r="P13" s="20">
        <v>5</v>
      </c>
      <c r="Q13" s="20">
        <v>6</v>
      </c>
      <c r="R13" s="20"/>
      <c r="S13" s="20"/>
      <c r="T13" s="20"/>
      <c r="U13" s="20"/>
      <c r="V13" s="20"/>
      <c r="W13" s="20"/>
      <c r="X13" s="20"/>
      <c r="Y13" s="2"/>
    </row>
    <row r="14" spans="1:31">
      <c r="A14" s="7" t="s">
        <v>44</v>
      </c>
      <c r="B14" s="29" t="s">
        <v>30</v>
      </c>
      <c r="C14" s="22">
        <f>IF(D14&gt;=5,SUM(SMALL(E14:Y14,{1,2,3,4,5})),IF(D14=4,SUM(SMALL(E14:Y14,{1,2,3,4})),IF(D14=3,SUM(SMALL(E14:Y14,{1,2,3})),IF(D14=2,SUM(SMALL(E14:Y14,{1,2})),IF(D14=1,SMALL(E14:Y14,1),"Slightly easier way to do this")))))</f>
        <v>15</v>
      </c>
      <c r="D14" s="23">
        <f>IF(COUNTA(E14:AB14)&lt;=5,COUNTA(E14:AB14),5)</f>
        <v>4</v>
      </c>
      <c r="E14" s="31"/>
      <c r="F14" s="20"/>
      <c r="G14" s="20">
        <v>6</v>
      </c>
      <c r="H14" s="20"/>
      <c r="I14" s="20"/>
      <c r="J14" s="20"/>
      <c r="K14" s="20">
        <v>5</v>
      </c>
      <c r="L14" s="20"/>
      <c r="M14" s="20"/>
      <c r="N14" s="20">
        <v>1</v>
      </c>
      <c r="O14" s="20"/>
      <c r="P14" s="20">
        <v>3</v>
      </c>
      <c r="Q14" s="20"/>
      <c r="R14" s="20"/>
      <c r="S14" s="20"/>
      <c r="T14" s="20"/>
      <c r="U14" s="20"/>
      <c r="V14" s="20"/>
      <c r="W14" s="20"/>
      <c r="X14" s="20"/>
      <c r="Y14" s="2"/>
    </row>
    <row r="15" spans="1:31">
      <c r="A15" s="4" t="s">
        <v>45</v>
      </c>
      <c r="B15" s="4" t="s">
        <v>34</v>
      </c>
      <c r="C15" s="22">
        <f>IF(D15&gt;=5,SUM(SMALL(E15:Y15,{1,2,3,4,5})),IF(D15=4,SUM(SMALL(E15:Y15,{1,2,3,4})),IF(D15=3,SUM(SMALL(E15:Y15,{1,2,3})),IF(D15=2,SUM(SMALL(E15:Y15,{1,2})),IF(D15=1,SMALL(E15:Y15,1),"Slightly easier way to do this")))))</f>
        <v>25</v>
      </c>
      <c r="D15" s="23">
        <f>IF(COUNTA(E15:AB15)&lt;=5,COUNTA(E15:AB15),5)</f>
        <v>4</v>
      </c>
      <c r="E15" s="31"/>
      <c r="F15" s="20"/>
      <c r="G15" s="20"/>
      <c r="H15" s="20"/>
      <c r="I15" s="20">
        <v>11</v>
      </c>
      <c r="J15" s="20"/>
      <c r="K15" s="20"/>
      <c r="L15" s="20"/>
      <c r="M15" s="20"/>
      <c r="N15" s="20"/>
      <c r="O15" s="20">
        <v>4</v>
      </c>
      <c r="P15" s="20"/>
      <c r="Q15" s="20"/>
      <c r="R15" s="20"/>
      <c r="S15" s="20"/>
      <c r="T15" s="20">
        <v>5</v>
      </c>
      <c r="U15" s="20">
        <v>5</v>
      </c>
      <c r="V15" s="20"/>
      <c r="W15" s="20"/>
      <c r="X15" s="20"/>
      <c r="Y15" s="2"/>
    </row>
    <row r="16" spans="1:31">
      <c r="A16" s="7" t="s">
        <v>46</v>
      </c>
      <c r="B16" s="29" t="s">
        <v>47</v>
      </c>
      <c r="C16" s="22">
        <f>IF(D16&gt;=5,SUM(SMALL(E16:Y16,{1,2,3,4,5})),IF(D16=4,SUM(SMALL(E16:Y16,{1,2,3,4})),IF(D16=3,SUM(SMALL(E16:Y16,{1,2,3})),IF(D16=2,SUM(SMALL(E16:Y16,{1,2})),IF(D16=1,SMALL(E16:Y16,1),"Slightly easier way to do this")))))</f>
        <v>31</v>
      </c>
      <c r="D16" s="23">
        <f>IF(COUNTA(E16:AB16)&lt;=5,COUNTA(E16:AB16),5)</f>
        <v>4</v>
      </c>
      <c r="E16" s="31"/>
      <c r="F16" s="20"/>
      <c r="G16" s="20">
        <v>16</v>
      </c>
      <c r="H16" s="20">
        <v>3</v>
      </c>
      <c r="I16" s="20"/>
      <c r="J16" s="20"/>
      <c r="K16" s="20"/>
      <c r="L16" s="20"/>
      <c r="M16" s="20">
        <v>8</v>
      </c>
      <c r="N16" s="20">
        <v>4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"/>
    </row>
    <row r="17" spans="1:25">
      <c r="A17" s="4" t="s">
        <v>48</v>
      </c>
      <c r="B17" s="4" t="s">
        <v>30</v>
      </c>
      <c r="C17" s="22">
        <f>IF(D17&gt;=5,SUM(SMALL(E17:Y17,{1,2,3,4,5})),IF(D17=4,SUM(SMALL(E17:Y17,{1,2,3,4})),IF(D17=3,SUM(SMALL(E17:Y17,{1,2,3})),IF(D17=2,SUM(SMALL(E17:Y17,{1,2})),IF(D17=1,SMALL(E17:Y17,1),"Slightly easier way to do this")))))</f>
        <v>35</v>
      </c>
      <c r="D17" s="23">
        <f>IF(COUNTA(E17:AB17)&lt;=5,COUNTA(E17:AB17),5)</f>
        <v>4</v>
      </c>
      <c r="E17" s="31"/>
      <c r="F17" s="20"/>
      <c r="G17" s="20"/>
      <c r="H17" s="20"/>
      <c r="I17" s="20"/>
      <c r="J17" s="20"/>
      <c r="K17" s="20">
        <v>16</v>
      </c>
      <c r="L17" s="20"/>
      <c r="M17" s="20">
        <v>13</v>
      </c>
      <c r="N17" s="20"/>
      <c r="O17" s="20">
        <v>2</v>
      </c>
      <c r="P17" s="20"/>
      <c r="Q17" s="20"/>
      <c r="R17" s="20"/>
      <c r="S17" s="20"/>
      <c r="T17" s="20"/>
      <c r="U17" s="20">
        <v>4</v>
      </c>
      <c r="V17" s="20"/>
      <c r="W17" s="20"/>
      <c r="X17" s="20"/>
      <c r="Y17" s="2"/>
    </row>
    <row r="18" spans="1:25">
      <c r="A18" s="29" t="s">
        <v>49</v>
      </c>
      <c r="B18" s="29" t="s">
        <v>30</v>
      </c>
      <c r="C18" s="22">
        <f>IF(D18&gt;=5,SUM(SMALL(E18:Y18,{1,2,3,4,5})),IF(D18=4,SUM(SMALL(E18:Y18,{1,2,3,4})),IF(D18=3,SUM(SMALL(E18:Y18,{1,2,3})),IF(D18=2,SUM(SMALL(E18:Y18,{1,2})),IF(D18=1,SMALL(E18:Y18,1),"Slightly easier way to do this")))))</f>
        <v>40</v>
      </c>
      <c r="D18" s="23">
        <f>IF(COUNTA(E18:AB18)&lt;=5,COUNTA(E18:AB18),5)</f>
        <v>4</v>
      </c>
      <c r="E18" s="31"/>
      <c r="F18" s="20"/>
      <c r="G18" s="20">
        <v>19</v>
      </c>
      <c r="H18" s="20"/>
      <c r="I18" s="20">
        <v>7</v>
      </c>
      <c r="J18" s="20"/>
      <c r="K18" s="20">
        <v>13</v>
      </c>
      <c r="L18" s="20">
        <v>1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"/>
    </row>
    <row r="19" spans="1:25">
      <c r="A19" s="4" t="s">
        <v>50</v>
      </c>
      <c r="B19" s="4" t="s">
        <v>36</v>
      </c>
      <c r="C19" s="22">
        <f>IF(D19&gt;=5,SUM(SMALL(E19:Y19,{1,2,3,4,5})),IF(D19=4,SUM(SMALL(E19:Y19,{1,2,3,4})),IF(D19=3,SUM(SMALL(E19:Y19,{1,2,3})),IF(D19=2,SUM(SMALL(E19:Y19,{1,2})),IF(D19=1,SMALL(E19:Y19,1),"Slightly easier way to do this")))))</f>
        <v>45</v>
      </c>
      <c r="D19" s="23">
        <f>IF(COUNTA(E19:AB19)&lt;=5,COUNTA(E19:AB19),5)</f>
        <v>4</v>
      </c>
      <c r="E19" s="31"/>
      <c r="F19" s="20"/>
      <c r="G19" s="20">
        <v>21</v>
      </c>
      <c r="H19" s="20"/>
      <c r="I19" s="20"/>
      <c r="J19" s="20"/>
      <c r="K19" s="20"/>
      <c r="L19" s="20"/>
      <c r="M19" s="20"/>
      <c r="N19" s="20">
        <v>11</v>
      </c>
      <c r="O19" s="20"/>
      <c r="P19" s="20"/>
      <c r="Q19" s="20">
        <v>7</v>
      </c>
      <c r="R19" s="20"/>
      <c r="S19" s="20"/>
      <c r="T19" s="20"/>
      <c r="U19" s="20">
        <v>6</v>
      </c>
      <c r="V19" s="20"/>
      <c r="W19" s="20"/>
      <c r="X19" s="20"/>
      <c r="Y19" s="2"/>
    </row>
    <row r="20" spans="1:25">
      <c r="A20" s="4" t="s">
        <v>51</v>
      </c>
      <c r="B20" s="4" t="s">
        <v>28</v>
      </c>
      <c r="C20" s="22">
        <f>IF(D20&gt;=5,SUM(SMALL(E20:Y20,{1,2,3,4,5})),IF(D20=4,SUM(SMALL(E20:Y20,{1,2,3,4})),IF(D20=3,SUM(SMALL(E20:Y20,{1,2,3})),IF(D20=2,SUM(SMALL(E20:Y20,{1,2})),IF(D20=1,SMALL(E20:Y20,1),"Slightly easier way to do this")))))</f>
        <v>9</v>
      </c>
      <c r="D20" s="23">
        <f>IF(COUNTA(E20:AB20)&lt;=5,COUNTA(E20:AB20),5)</f>
        <v>3</v>
      </c>
      <c r="E20" s="31"/>
      <c r="F20" s="20"/>
      <c r="G20" s="20"/>
      <c r="H20" s="20"/>
      <c r="I20" s="20"/>
      <c r="J20" s="20">
        <v>1</v>
      </c>
      <c r="K20" s="20"/>
      <c r="L20" s="20"/>
      <c r="M20" s="20">
        <v>7</v>
      </c>
      <c r="N20" s="20"/>
      <c r="O20" s="20"/>
      <c r="P20" s="20"/>
      <c r="Q20" s="20"/>
      <c r="R20" s="20">
        <v>1</v>
      </c>
      <c r="S20" s="20"/>
      <c r="T20" s="20"/>
      <c r="U20" s="20"/>
      <c r="V20" s="20"/>
      <c r="W20" s="20"/>
      <c r="X20" s="20"/>
      <c r="Y20" s="2"/>
    </row>
    <row r="21" spans="1:25">
      <c r="A21" s="7" t="s">
        <v>52</v>
      </c>
      <c r="B21" s="29" t="s">
        <v>38</v>
      </c>
      <c r="C21" s="22">
        <f>IF(D21&gt;=5,SUM(SMALL(E21:Y21,{1,2,3,4,5})),IF(D21=4,SUM(SMALL(E21:Y21,{1,2,3,4})),IF(D21=3,SUM(SMALL(E21:Y21,{1,2,3})),IF(D21=2,SUM(SMALL(E21:Y21,{1,2})),IF(D21=1,SMALL(E21:Y21,1),"Slightly easier way to do this")))))</f>
        <v>11</v>
      </c>
      <c r="D21" s="23">
        <f>IF(COUNTA(E21:AB21)&lt;=5,COUNTA(E21:AB21),5)</f>
        <v>3</v>
      </c>
      <c r="E21" s="31"/>
      <c r="F21" s="20"/>
      <c r="G21" s="20"/>
      <c r="H21" s="20">
        <v>2</v>
      </c>
      <c r="I21" s="20"/>
      <c r="J21" s="20"/>
      <c r="K21" s="20">
        <v>8</v>
      </c>
      <c r="L21" s="20"/>
      <c r="M21" s="20"/>
      <c r="N21" s="20"/>
      <c r="O21" s="20"/>
      <c r="P21" s="20">
        <v>1</v>
      </c>
      <c r="Q21" s="20"/>
      <c r="R21" s="20"/>
      <c r="S21" s="20"/>
      <c r="T21" s="20"/>
      <c r="U21" s="20"/>
      <c r="V21" s="20"/>
      <c r="W21" s="20"/>
      <c r="X21" s="20"/>
      <c r="Y21" s="2"/>
    </row>
    <row r="22" spans="1:25">
      <c r="A22" s="7" t="s">
        <v>53</v>
      </c>
      <c r="B22" s="29" t="s">
        <v>36</v>
      </c>
      <c r="C22" s="22">
        <f>IF(D22&gt;=5,SUM(SMALL(E22:Y22,{1,2,3,4,5})),IF(D22=4,SUM(SMALL(E22:Y22,{1,2,3,4})),IF(D22=3,SUM(SMALL(E22:Y22,{1,2,3})),IF(D22=2,SUM(SMALL(E22:Y22,{1,2})),IF(D22=1,SMALL(E22:Y22,1),"Slightly easier way to do this")))))</f>
        <v>21</v>
      </c>
      <c r="D22" s="23">
        <f>IF(COUNTA(E22:AB22)&lt;=5,COUNTA(E22:AB22),5)</f>
        <v>3</v>
      </c>
      <c r="E22" s="31"/>
      <c r="F22" s="20">
        <v>6</v>
      </c>
      <c r="G22" s="20">
        <v>13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>
        <v>2</v>
      </c>
      <c r="U22" s="20"/>
      <c r="V22" s="20"/>
      <c r="W22" s="20"/>
      <c r="X22" s="20"/>
      <c r="Y22" s="2"/>
    </row>
    <row r="23" spans="1:25">
      <c r="A23" s="7" t="s">
        <v>54</v>
      </c>
      <c r="B23" s="29" t="s">
        <v>34</v>
      </c>
      <c r="C23" s="22">
        <f>IF(D23&gt;=5,SUM(SMALL(E23:Y23,{1,2,3,4,5})),IF(D23=4,SUM(SMALL(E23:Y23,{1,2,3,4})),IF(D23=3,SUM(SMALL(E23:Y23,{1,2,3})),IF(D23=2,SUM(SMALL(E23:Y23,{1,2})),IF(D23=1,SMALL(E23:Y23,1),"Slightly easier way to do this")))))</f>
        <v>23</v>
      </c>
      <c r="D23" s="23">
        <f>IF(COUNTA(E23:AB23)&lt;=5,COUNTA(E23:AB23),5)</f>
        <v>3</v>
      </c>
      <c r="E23" s="31"/>
      <c r="F23" s="20">
        <v>9</v>
      </c>
      <c r="G23" s="20"/>
      <c r="H23" s="20"/>
      <c r="I23" s="20"/>
      <c r="J23" s="20"/>
      <c r="K23" s="20"/>
      <c r="L23" s="20"/>
      <c r="M23" s="20">
        <v>12</v>
      </c>
      <c r="N23" s="20"/>
      <c r="O23" s="20"/>
      <c r="P23" s="20"/>
      <c r="Q23" s="20"/>
      <c r="R23" s="20"/>
      <c r="S23" s="20">
        <v>2</v>
      </c>
      <c r="T23" s="20"/>
      <c r="U23" s="20"/>
      <c r="V23" s="20"/>
      <c r="W23" s="20"/>
      <c r="X23" s="20"/>
      <c r="Y23" s="2"/>
    </row>
    <row r="24" spans="1:25">
      <c r="A24" s="4" t="s">
        <v>55</v>
      </c>
      <c r="B24" s="4" t="s">
        <v>30</v>
      </c>
      <c r="C24" s="22">
        <f>IF(D24&gt;=5,SUM(SMALL(E24:Y24,{1,2,3,4,5})),IF(D24=4,SUM(SMALL(E24:Y24,{1,2,3,4})),IF(D24=3,SUM(SMALL(E24:Y24,{1,2,3})),IF(D24=2,SUM(SMALL(E24:Y24,{1,2})),IF(D24=1,SMALL(E24:Y24,1),"Slightly easier way to do this")))))</f>
        <v>27</v>
      </c>
      <c r="D24" s="23">
        <f>IF(COUNTA(E24:AB24)&lt;=5,COUNTA(E24:AB24),5)</f>
        <v>3</v>
      </c>
      <c r="E24" s="31"/>
      <c r="F24" s="20"/>
      <c r="G24" s="20">
        <v>12</v>
      </c>
      <c r="H24" s="20"/>
      <c r="I24" s="20"/>
      <c r="J24" s="20"/>
      <c r="K24" s="20">
        <v>10</v>
      </c>
      <c r="L24" s="20"/>
      <c r="M24" s="20">
        <v>5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"/>
    </row>
    <row r="25" spans="1:25">
      <c r="A25" s="4" t="s">
        <v>56</v>
      </c>
      <c r="B25" s="4" t="s">
        <v>30</v>
      </c>
      <c r="C25" s="22">
        <f>IF(D25&gt;=5,SUM(SMALL(E25:Y25,{1,2,3,4,5})),IF(D25=4,SUM(SMALL(E25:Y25,{1,2,3,4})),IF(D25=3,SUM(SMALL(E25:Y25,{1,2,3})),IF(D25=2,SUM(SMALL(E25:Y25,{1,2})),IF(D25=1,SMALL(E25:Y25,1),"Slightly easier way to do this")))))</f>
        <v>27</v>
      </c>
      <c r="D25" s="23">
        <f>IF(COUNTA(E25:AB25)&lt;=5,COUNTA(E25:AB25),5)</f>
        <v>3</v>
      </c>
      <c r="E25" s="31"/>
      <c r="F25" s="20"/>
      <c r="G25" s="20"/>
      <c r="H25" s="20"/>
      <c r="I25" s="20"/>
      <c r="J25" s="20">
        <v>3</v>
      </c>
      <c r="K25" s="20"/>
      <c r="L25" s="20"/>
      <c r="M25" s="20">
        <v>15</v>
      </c>
      <c r="N25" s="20">
        <v>9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"/>
    </row>
    <row r="26" spans="1:25">
      <c r="A26" s="29" t="s">
        <v>57</v>
      </c>
      <c r="B26" s="29" t="s">
        <v>36</v>
      </c>
      <c r="C26" s="22">
        <f>IF(D26&gt;=5,SUM(SMALL(E26:Y26,{1,2,3,4,5})),IF(D26=4,SUM(SMALL(E26:Y26,{1,2,3,4})),IF(D26=3,SUM(SMALL(E26:Y26,{1,2,3})),IF(D26=2,SUM(SMALL(E26:Y26,{1,2})),IF(D26=1,SMALL(E26:Y26,1),"Slightly easier way to do this")))))</f>
        <v>12</v>
      </c>
      <c r="D26" s="23">
        <f>IF(COUNTA(E26:AB26)&lt;=5,COUNTA(E26:AB26),5)</f>
        <v>2</v>
      </c>
      <c r="E26" s="31"/>
      <c r="F26" s="20"/>
      <c r="G26" s="20">
        <v>8</v>
      </c>
      <c r="H26" s="20"/>
      <c r="I26" s="20">
        <v>4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"/>
    </row>
    <row r="27" spans="1:25">
      <c r="A27" s="29" t="s">
        <v>58</v>
      </c>
      <c r="B27" s="29" t="s">
        <v>36</v>
      </c>
      <c r="C27" s="22">
        <f>IF(D27&gt;=5,SUM(SMALL(E27:Y27,{1,2,3,4,5})),IF(D27=4,SUM(SMALL(E27:Y27,{1,2,3,4})),IF(D27=3,SUM(SMALL(E27:Y27,{1,2,3})),IF(D27=2,SUM(SMALL(E27:Y27,{1,2})),IF(D27=1,SMALL(E27:Y27,1),"Slightly easier way to do this")))))</f>
        <v>13</v>
      </c>
      <c r="D27" s="23">
        <f>IF(COUNTA(E27:AB27)&lt;=5,COUNTA(E27:AB27),5)</f>
        <v>2</v>
      </c>
      <c r="E27" s="31"/>
      <c r="F27" s="20"/>
      <c r="G27" s="20">
        <v>7</v>
      </c>
      <c r="H27" s="20"/>
      <c r="I27" s="20"/>
      <c r="J27" s="20"/>
      <c r="K27" s="20">
        <v>6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"/>
    </row>
    <row r="28" spans="1:25">
      <c r="A28" s="29" t="s">
        <v>59</v>
      </c>
      <c r="B28" s="29" t="s">
        <v>30</v>
      </c>
      <c r="C28" s="22">
        <f>IF(D28&gt;=5,SUM(SMALL(E28:Y28,{1,2,3,4,5})),IF(D28=4,SUM(SMALL(E28:Y28,{1,2,3,4})),IF(D28=3,SUM(SMALL(E28:Y28,{1,2,3})),IF(D28=2,SUM(SMALL(E28:Y28,{1,2})),IF(D28=1,SMALL(E28:Y28,1),"Slightly easier way to do this")))))</f>
        <v>18</v>
      </c>
      <c r="D28" s="23">
        <f>IF(COUNTA(E28:AB28)&lt;=5,COUNTA(E28:AB28),5)</f>
        <v>2</v>
      </c>
      <c r="E28" s="31"/>
      <c r="F28" s="20"/>
      <c r="G28" s="20">
        <v>11</v>
      </c>
      <c r="H28" s="20"/>
      <c r="I28" s="20"/>
      <c r="J28" s="20"/>
      <c r="K28" s="20"/>
      <c r="L28" s="20"/>
      <c r="M28" s="20"/>
      <c r="N28" s="20">
        <v>7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"/>
    </row>
    <row r="29" spans="1:25">
      <c r="A29" s="4" t="s">
        <v>60</v>
      </c>
      <c r="B29" s="4" t="s">
        <v>30</v>
      </c>
      <c r="C29" s="22">
        <f>IF(D29&gt;=5,SUM(SMALL(E29:Y29,{1,2,3,4,5})),IF(D29=4,SUM(SMALL(E29:Y29,{1,2,3,4})),IF(D29=3,SUM(SMALL(E29:Y29,{1,2,3})),IF(D29=2,SUM(SMALL(E29:Y29,{1,2})),IF(D29=1,SMALL(E29:Y29,1),"Slightly easier way to do this")))))</f>
        <v>19</v>
      </c>
      <c r="D29" s="23">
        <f>IF(COUNTA(E29:AB29)&lt;=5,COUNTA(E29:AB29),5)</f>
        <v>2</v>
      </c>
      <c r="E29" s="31"/>
      <c r="F29" s="20"/>
      <c r="G29" s="20"/>
      <c r="H29" s="20"/>
      <c r="I29" s="20"/>
      <c r="J29" s="20"/>
      <c r="K29" s="20"/>
      <c r="L29" s="20"/>
      <c r="M29" s="20">
        <v>11</v>
      </c>
      <c r="N29" s="20">
        <v>8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"/>
    </row>
    <row r="30" spans="1:25">
      <c r="A30" s="4" t="s">
        <v>61</v>
      </c>
      <c r="B30" s="4" t="s">
        <v>34</v>
      </c>
      <c r="C30" s="22">
        <f>IF(D30&gt;=5,SUM(SMALL(E30:Y30,{1,2,3,4,5})),IF(D30=4,SUM(SMALL(E30:Y30,{1,2,3,4})),IF(D30=3,SUM(SMALL(E30:Y30,{1,2,3})),IF(D30=2,SUM(SMALL(E30:Y30,{1,2})),IF(D30=1,SMALL(E30:Y30,1),"Slightly easier way to do this")))))</f>
        <v>21</v>
      </c>
      <c r="D30" s="23">
        <f>IF(COUNTA(E30:AB30)&lt;=5,COUNTA(E30:AB30),5)</f>
        <v>2</v>
      </c>
      <c r="E30" s="31"/>
      <c r="F30" s="20"/>
      <c r="G30" s="20"/>
      <c r="H30" s="20"/>
      <c r="I30" s="20"/>
      <c r="J30" s="20"/>
      <c r="K30" s="20"/>
      <c r="L30" s="20"/>
      <c r="M30" s="20">
        <v>18</v>
      </c>
      <c r="N30" s="20"/>
      <c r="O30" s="20">
        <v>3</v>
      </c>
      <c r="P30" s="20"/>
      <c r="Q30" s="20"/>
      <c r="R30" s="20"/>
      <c r="S30" s="20"/>
      <c r="T30" s="20"/>
      <c r="U30" s="20"/>
      <c r="V30" s="20"/>
      <c r="W30" s="20"/>
      <c r="X30" s="20"/>
      <c r="Y30" s="2"/>
    </row>
    <row r="31" spans="1:25">
      <c r="A31" s="4" t="s">
        <v>62</v>
      </c>
      <c r="B31" s="4" t="s">
        <v>30</v>
      </c>
      <c r="C31" s="22">
        <f>IF(D31&gt;=5,SUM(SMALL(E31:Y31,{1,2,3,4,5})),IF(D31=4,SUM(SMALL(E31:Y31,{1,2,3,4})),IF(D31=3,SUM(SMALL(E31:Y31,{1,2,3})),IF(D31=2,SUM(SMALL(E31:Y31,{1,2})),IF(D31=1,SMALL(E31:Y31,1),"Slightly easier way to do this")))))</f>
        <v>24</v>
      </c>
      <c r="D31" s="23">
        <f>IF(COUNTA(E31:AB31)&lt;=5,COUNTA(E31:AB31),5)</f>
        <v>2</v>
      </c>
      <c r="E31" s="31"/>
      <c r="F31" s="20"/>
      <c r="G31" s="20"/>
      <c r="H31" s="20"/>
      <c r="I31" s="20"/>
      <c r="J31" s="20"/>
      <c r="K31" s="20"/>
      <c r="L31" s="20"/>
      <c r="M31" s="20">
        <v>20</v>
      </c>
      <c r="N31" s="20"/>
      <c r="O31" s="20"/>
      <c r="P31" s="20"/>
      <c r="Q31" s="20"/>
      <c r="R31" s="20"/>
      <c r="S31" s="20"/>
      <c r="T31" s="20">
        <v>4</v>
      </c>
      <c r="U31" s="20"/>
      <c r="V31" s="20"/>
      <c r="W31" s="20"/>
      <c r="X31" s="20"/>
      <c r="Y31" s="2"/>
    </row>
    <row r="32" spans="1:25">
      <c r="A32" s="7" t="s">
        <v>63</v>
      </c>
      <c r="B32" s="29" t="s">
        <v>47</v>
      </c>
      <c r="C32" s="22">
        <f>IF(D32&gt;=5,SUM(SMALL(E32:Y32,{1,2,3,4,5})),IF(D32=4,SUM(SMALL(E32:Y32,{1,2,3,4})),IF(D32=3,SUM(SMALL(E32:Y32,{1,2,3})),IF(D32=2,SUM(SMALL(E32:Y32,{1,2})),IF(D32=1,SMALL(E32:Y32,1),"Slightly easier way to do this")))))</f>
        <v>26</v>
      </c>
      <c r="D32" s="23">
        <f>IF(COUNTA(E32:AB32)&lt;=5,COUNTA(E32:AB32),5)</f>
        <v>2</v>
      </c>
      <c r="E32" s="31"/>
      <c r="F32" s="20">
        <v>14</v>
      </c>
      <c r="G32" s="20"/>
      <c r="H32" s="20"/>
      <c r="I32" s="20"/>
      <c r="J32" s="20"/>
      <c r="K32" s="20"/>
      <c r="L32" s="20"/>
      <c r="M32" s="20"/>
      <c r="N32" s="20">
        <v>12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"/>
    </row>
    <row r="33" spans="1:25">
      <c r="A33" s="4" t="s">
        <v>64</v>
      </c>
      <c r="B33" s="4" t="s">
        <v>36</v>
      </c>
      <c r="C33" s="22">
        <f>IF(D33&gt;=5,SUM(SMALL(E33:Y33,{1,2,3,4,5})),IF(D33=4,SUM(SMALL(E33:Y33,{1,2,3,4})),IF(D33=3,SUM(SMALL(E33:Y33,{1,2,3})),IF(D33=2,SUM(SMALL(E33:Y33,{1,2})),IF(D33=1,SMALL(E33:Y33,1),"Slightly easier way to do this")))))</f>
        <v>28</v>
      </c>
      <c r="D33" s="23">
        <f>IF(COUNTA(E33:AB33)&lt;=5,COUNTA(E33:AB33),5)</f>
        <v>2</v>
      </c>
      <c r="E33" s="31"/>
      <c r="F33" s="20"/>
      <c r="G33" s="20">
        <v>17</v>
      </c>
      <c r="H33" s="20"/>
      <c r="I33" s="20"/>
      <c r="J33" s="20"/>
      <c r="K33" s="20">
        <v>11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"/>
    </row>
    <row r="34" spans="1:25">
      <c r="A34" s="4" t="s">
        <v>65</v>
      </c>
      <c r="B34" s="4" t="s">
        <v>28</v>
      </c>
      <c r="C34" s="22">
        <f>IF(D34&gt;=5,SUM(SMALL(E34:Y34,{1,2,3,4,5})),IF(D34=4,SUM(SMALL(E34:Y34,{1,2,3,4})),IF(D34=3,SUM(SMALL(E34:Y34,{1,2,3})),IF(D34=2,SUM(SMALL(E34:Y34,{1,2})),IF(D34=1,SMALL(E34:Y34,1),"Slightly easier way to do this")))))</f>
        <v>1</v>
      </c>
      <c r="D34" s="23">
        <f>IF(COUNTA(E34:AB34)&lt;=5,COUNTA(E34:AB34),5)</f>
        <v>1</v>
      </c>
      <c r="E34" s="31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>
        <v>1</v>
      </c>
      <c r="U34" s="20"/>
      <c r="V34" s="20"/>
      <c r="W34" s="20"/>
      <c r="X34" s="20"/>
      <c r="Y34" s="2"/>
    </row>
    <row r="35" spans="1:25">
      <c r="A35" s="29" t="s">
        <v>66</v>
      </c>
      <c r="B35" s="29" t="s">
        <v>36</v>
      </c>
      <c r="C35" s="22">
        <f>IF(D35&gt;=5,SUM(SMALL(E35:Y35,{1,2,3,4,5})),IF(D35=4,SUM(SMALL(E35:Y35,{1,2,3,4})),IF(D35=3,SUM(SMALL(E35:Y35,{1,2,3})),IF(D35=2,SUM(SMALL(E35:Y35,{1,2})),IF(D35=1,SMALL(E35:Y35,1),"Slightly easier way to do this")))))</f>
        <v>3</v>
      </c>
      <c r="D35" s="23">
        <f>IF(COUNTA(E35:AB35)&lt;=5,COUNTA(E35:AB35),5)</f>
        <v>1</v>
      </c>
      <c r="E35" s="31"/>
      <c r="F35" s="20"/>
      <c r="G35" s="20">
        <v>3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"/>
    </row>
    <row r="36" spans="1:25">
      <c r="A36" s="4" t="s">
        <v>67</v>
      </c>
      <c r="B36" s="4" t="s">
        <v>30</v>
      </c>
      <c r="C36" s="22">
        <f>IF(D36&gt;=5,SUM(SMALL(E36:Y36,{1,2,3,4,5})),IF(D36=4,SUM(SMALL(E36:Y36,{1,2,3,4})),IF(D36=3,SUM(SMALL(E36:Y36,{1,2,3})),IF(D36=2,SUM(SMALL(E36:Y36,{1,2})),IF(D36=1,SMALL(E36:Y36,1),"Slightly easier way to do this")))))</f>
        <v>3</v>
      </c>
      <c r="D36" s="23">
        <f>IF(COUNTA(E36:AB36)&lt;=5,COUNTA(E36:AB36),5)</f>
        <v>1</v>
      </c>
      <c r="E36" s="31"/>
      <c r="F36" s="20"/>
      <c r="G36" s="20"/>
      <c r="H36" s="20"/>
      <c r="I36" s="20"/>
      <c r="J36" s="20"/>
      <c r="K36" s="20"/>
      <c r="L36" s="20"/>
      <c r="M36" s="20"/>
      <c r="N36" s="20">
        <v>3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"/>
    </row>
    <row r="37" spans="1:25">
      <c r="A37" s="4" t="s">
        <v>68</v>
      </c>
      <c r="B37" s="4" t="s">
        <v>30</v>
      </c>
      <c r="C37" s="22">
        <f>IF(D37&gt;=5,SUM(SMALL(E37:Y37,{1,2,3,4,5})),IF(D37=4,SUM(SMALL(E37:Y37,{1,2,3,4})),IF(D37=3,SUM(SMALL(E37:Y37,{1,2,3})),IF(D37=2,SUM(SMALL(E37:Y37,{1,2})),IF(D37=1,SMALL(E37:Y37,1),"Slightly easier way to do this")))))</f>
        <v>3</v>
      </c>
      <c r="D37" s="23">
        <f>IF(COUNTA(E37:AB37)&lt;=5,COUNTA(E37:AB37),5)</f>
        <v>1</v>
      </c>
      <c r="E37" s="31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>
        <v>3</v>
      </c>
      <c r="V37" s="20"/>
      <c r="W37" s="20"/>
      <c r="X37" s="20"/>
      <c r="Y37" s="2"/>
    </row>
    <row r="38" spans="1:25">
      <c r="A38" s="4" t="s">
        <v>69</v>
      </c>
      <c r="B38" s="4" t="s">
        <v>28</v>
      </c>
      <c r="C38" s="22">
        <f>IF(D38&gt;=5,SUM(SMALL(E38:Y38,{1,2,3,4,5})),IF(D38=4,SUM(SMALL(E38:Y38,{1,2,3,4})),IF(D38=3,SUM(SMALL(E38:Y38,{1,2,3})),IF(D38=2,SUM(SMALL(E38:Y38,{1,2})),IF(D38=1,SMALL(E38:Y38,1),"Slightly easier way to do this")))))</f>
        <v>4</v>
      </c>
      <c r="D38" s="23">
        <f>IF(COUNTA(E38:AB38)&lt;=5,COUNTA(E38:AB38),5)</f>
        <v>1</v>
      </c>
      <c r="E38" s="31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>
        <v>4</v>
      </c>
      <c r="Q38" s="20"/>
      <c r="R38" s="20"/>
      <c r="S38" s="20"/>
      <c r="T38" s="20"/>
      <c r="U38" s="20"/>
      <c r="V38" s="20"/>
      <c r="W38" s="20"/>
      <c r="X38" s="20"/>
      <c r="Y38" s="2"/>
    </row>
    <row r="39" spans="1:25">
      <c r="A39" s="4" t="s">
        <v>70</v>
      </c>
      <c r="B39" s="4" t="s">
        <v>71</v>
      </c>
      <c r="C39" s="22">
        <f>IF(D39&gt;=5,SUM(SMALL(E39:Y39,{1,2,3,4,5})),IF(D39=4,SUM(SMALL(E39:Y39,{1,2,3,4})),IF(D39=3,SUM(SMALL(E39:Y39,{1,2,3})),IF(D39=2,SUM(SMALL(E39:Y39,{1,2})),IF(D39=1,SMALL(E39:Y39,1),"Slightly easier way to do this")))))</f>
        <v>4</v>
      </c>
      <c r="D39" s="23">
        <f>IF(COUNTA(E39:AB39)&lt;=5,COUNTA(E39:AB39),5)</f>
        <v>1</v>
      </c>
      <c r="E39" s="31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>
        <v>4</v>
      </c>
      <c r="R39" s="20"/>
      <c r="S39" s="20"/>
      <c r="T39" s="20"/>
      <c r="U39" s="20"/>
      <c r="V39" s="20"/>
      <c r="W39" s="20"/>
      <c r="X39" s="20"/>
      <c r="Y39" s="2"/>
    </row>
    <row r="40" spans="1:25">
      <c r="A40" s="4" t="s">
        <v>72</v>
      </c>
      <c r="B40" s="4" t="s">
        <v>28</v>
      </c>
      <c r="C40" s="22">
        <f>IF(D40&gt;=5,SUM(SMALL(E40:Y40,{1,2,3,4,5})),IF(D40=4,SUM(SMALL(E40:Y40,{1,2,3,4})),IF(D40=3,SUM(SMALL(E40:Y40,{1,2,3})),IF(D40=2,SUM(SMALL(E40:Y40,{1,2})),IF(D40=1,SMALL(E40:Y40,1),"Slightly easier way to do this")))))</f>
        <v>5</v>
      </c>
      <c r="D40" s="23">
        <f>IF(COUNTA(E40:AB40)&lt;=5,COUNTA(E40:AB40),5)</f>
        <v>1</v>
      </c>
      <c r="E40" s="31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>
        <v>5</v>
      </c>
      <c r="R40" s="20"/>
      <c r="S40" s="20"/>
      <c r="T40" s="20"/>
      <c r="U40" s="20"/>
      <c r="V40" s="20"/>
      <c r="W40" s="20"/>
      <c r="X40" s="20"/>
      <c r="Y40" s="2"/>
    </row>
    <row r="41" spans="1:25">
      <c r="A41" s="4" t="s">
        <v>73</v>
      </c>
      <c r="B41" s="4" t="s">
        <v>38</v>
      </c>
      <c r="C41" s="22">
        <f>IF(D41&gt;=5,SUM(SMALL(E41:Y41,{1,2,3,4,5})),IF(D41=4,SUM(SMALL(E41:Y41,{1,2,3,4})),IF(D41=3,SUM(SMALL(E41:Y41,{1,2,3})),IF(D41=2,SUM(SMALL(E41:Y41,{1,2})),IF(D41=1,SMALL(E41:Y41,1),"Slightly easier way to do this")))))</f>
        <v>6</v>
      </c>
      <c r="D41" s="23">
        <f>IF(COUNTA(E41:AB41)&lt;=5,COUNTA(E41:AB41),5)</f>
        <v>1</v>
      </c>
      <c r="E41" s="31"/>
      <c r="F41" s="20"/>
      <c r="G41" s="20"/>
      <c r="H41" s="20"/>
      <c r="I41" s="20"/>
      <c r="J41" s="20"/>
      <c r="K41" s="20"/>
      <c r="L41" s="20"/>
      <c r="M41" s="20">
        <v>6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"/>
    </row>
    <row r="42" spans="1:25">
      <c r="A42" s="4" t="s">
        <v>74</v>
      </c>
      <c r="B42" s="4" t="s">
        <v>71</v>
      </c>
      <c r="C42" s="22">
        <f>IF(D42&gt;=5,SUM(SMALL(E42:Y42,{1,2,3,4,5})),IF(D42=4,SUM(SMALL(E42:Y42,{1,2,3,4})),IF(D42=3,SUM(SMALL(E42:Y42,{1,2,3})),IF(D42=2,SUM(SMALL(E42:Y42,{1,2})),IF(D42=1,SMALL(E42:Y42,1),"Slightly easier way to do this")))))</f>
        <v>6</v>
      </c>
      <c r="D42" s="23">
        <f>IF(COUNTA(E42:AB42)&lt;=5,COUNTA(E42:AB42),5)</f>
        <v>1</v>
      </c>
      <c r="E42" s="31"/>
      <c r="F42" s="20"/>
      <c r="G42" s="20"/>
      <c r="H42" s="20"/>
      <c r="I42" s="20"/>
      <c r="J42" s="20"/>
      <c r="K42" s="20"/>
      <c r="L42" s="20"/>
      <c r="M42" s="20"/>
      <c r="N42" s="20">
        <v>6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"/>
    </row>
    <row r="43" spans="1:25">
      <c r="A43" s="7" t="s">
        <v>75</v>
      </c>
      <c r="B43" s="29" t="s">
        <v>34</v>
      </c>
      <c r="C43" s="22">
        <f>IF(D43&gt;=5,SUM(SMALL(E43:Y43,{1,2,3,4,5})),IF(D43=4,SUM(SMALL(E43:Y43,{1,2,3,4})),IF(D43=3,SUM(SMALL(E43:Y43,{1,2,3})),IF(D43=2,SUM(SMALL(E43:Y43,{1,2})),IF(D43=1,SMALL(E43:Y43,1),"Slightly easier way to do this")))))</f>
        <v>7</v>
      </c>
      <c r="D43" s="23">
        <f>IF(COUNTA(E43:AB43)&lt;=5,COUNTA(E43:AB43),5)</f>
        <v>1</v>
      </c>
      <c r="E43" s="31"/>
      <c r="F43" s="20">
        <v>7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"/>
    </row>
    <row r="44" spans="1:25">
      <c r="A44" s="4" t="s">
        <v>76</v>
      </c>
      <c r="B44" s="4" t="s">
        <v>34</v>
      </c>
      <c r="C44" s="22">
        <f>IF(D44&gt;=5,SUM(SMALL(E44:Y44,{1,2,3,4,5})),IF(D44=4,SUM(SMALL(E44:Y44,{1,2,3,4})),IF(D44=3,SUM(SMALL(E44:Y44,{1,2,3})),IF(D44=2,SUM(SMALL(E44:Y44,{1,2})),IF(D44=1,SMALL(E44:Y44,1),"Slightly easier way to do this")))))</f>
        <v>8</v>
      </c>
      <c r="D44" s="23">
        <f>IF(COUNTA(E44:AB44)&lt;=5,COUNTA(E44:AB44),5)</f>
        <v>1</v>
      </c>
      <c r="E44" s="31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>
        <v>8</v>
      </c>
      <c r="R44" s="20"/>
      <c r="S44" s="20"/>
      <c r="T44" s="20"/>
      <c r="U44" s="20"/>
      <c r="V44" s="20"/>
      <c r="W44" s="20"/>
      <c r="X44" s="20"/>
      <c r="Y44" s="2"/>
    </row>
    <row r="45" spans="1:25">
      <c r="A45" s="7" t="s">
        <v>77</v>
      </c>
      <c r="B45" s="29" t="s">
        <v>28</v>
      </c>
      <c r="C45" s="22">
        <f>IF(D45&gt;=5,SUM(SMALL(E45:Y45,{1,2,3,4,5})),IF(D45=4,SUM(SMALL(E45:Y45,{1,2,3,4})),IF(D45=3,SUM(SMALL(E45:Y45,{1,2,3})),IF(D45=2,SUM(SMALL(E45:Y45,{1,2})),IF(D45=1,SMALL(E45:Y45,1),"Slightly easier way to do this")))))</f>
        <v>10</v>
      </c>
      <c r="D45" s="23">
        <f>IF(COUNTA(E45:AB45)&lt;=5,COUNTA(E45:AB45),5)</f>
        <v>1</v>
      </c>
      <c r="E45" s="31"/>
      <c r="F45" s="20"/>
      <c r="G45" s="20">
        <v>10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"/>
    </row>
    <row r="46" spans="1:25">
      <c r="A46" s="7" t="s">
        <v>78</v>
      </c>
      <c r="B46" s="29" t="s">
        <v>38</v>
      </c>
      <c r="C46" s="22">
        <f>IF(D46&gt;=5,SUM(SMALL(E46:Y46,{1,2,3,4,5})),IF(D46=4,SUM(SMALL(E46:Y46,{1,2,3,4})),IF(D46=3,SUM(SMALL(E46:Y46,{1,2,3})),IF(D46=2,SUM(SMALL(E46:Y46,{1,2})),IF(D46=1,SMALL(E46:Y46,1),"Slightly easier way to do this")))))</f>
        <v>11</v>
      </c>
      <c r="D46" s="23">
        <f>IF(COUNTA(E46:AB46)&lt;=5,COUNTA(E46:AB46),5)</f>
        <v>1</v>
      </c>
      <c r="E46" s="31"/>
      <c r="F46" s="20">
        <v>11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"/>
    </row>
    <row r="47" spans="1:25">
      <c r="A47" s="7" t="s">
        <v>79</v>
      </c>
      <c r="B47" s="29" t="s">
        <v>38</v>
      </c>
      <c r="C47" s="22">
        <f>IF(D47&gt;=5,SUM(SMALL(E47:Y47,{1,2,3,4,5})),IF(D47=4,SUM(SMALL(E47:Y47,{1,2,3,4})),IF(D47=3,SUM(SMALL(E47:Y47,{1,2,3})),IF(D47=2,SUM(SMALL(E47:Y47,{1,2})),IF(D47=1,SMALL(E47:Y47,1),"Slightly easier way to do this")))))</f>
        <v>12</v>
      </c>
      <c r="D47" s="23">
        <f>IF(COUNTA(E47:AB47)&lt;=5,COUNTA(E47:AB47),5)</f>
        <v>1</v>
      </c>
      <c r="E47" s="31"/>
      <c r="F47" s="20">
        <v>12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"/>
    </row>
    <row r="48" spans="1:25">
      <c r="A48" s="4" t="s">
        <v>80</v>
      </c>
      <c r="B48" s="4" t="s">
        <v>81</v>
      </c>
      <c r="C48" s="22">
        <f>IF(D48&gt;=5,SUM(SMALL(E48:Y48,{1,2,3,4,5})),IF(D48=4,SUM(SMALL(E48:Y48,{1,2,3,4})),IF(D48=3,SUM(SMALL(E48:Y48,{1,2,3})),IF(D48=2,SUM(SMALL(E48:Y48,{1,2})),IF(D48=1,SMALL(E48:Y48,1),"Slightly easier way to do this")))))</f>
        <v>12</v>
      </c>
      <c r="D48" s="23">
        <f>IF(COUNTA(E48:AB48)&lt;=5,COUNTA(E48:AB48),5)</f>
        <v>1</v>
      </c>
      <c r="E48" s="31"/>
      <c r="F48" s="20"/>
      <c r="G48" s="20"/>
      <c r="H48" s="20"/>
      <c r="I48" s="20">
        <v>12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"/>
    </row>
    <row r="49" spans="1:25">
      <c r="A49" s="7" t="s">
        <v>82</v>
      </c>
      <c r="B49" s="29" t="s">
        <v>30</v>
      </c>
      <c r="C49" s="22">
        <f>IF(D49&gt;=5,SUM(SMALL(E49:Y49,{1,2,3,4,5})),IF(D49=4,SUM(SMALL(E49:Y49,{1,2,3,4})),IF(D49=3,SUM(SMALL(E49:Y49,{1,2,3})),IF(D49=2,SUM(SMALL(E49:Y49,{1,2})),IF(D49=1,SMALL(E49:Y49,1),"Slightly easier way to do this")))))</f>
        <v>15</v>
      </c>
      <c r="D49" s="23">
        <f>IF(COUNTA(E49:AB49)&lt;=5,COUNTA(E49:AB49),5)</f>
        <v>1</v>
      </c>
      <c r="E49" s="31"/>
      <c r="F49" s="20">
        <v>15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"/>
    </row>
    <row r="50" spans="1:25">
      <c r="A50" s="7" t="s">
        <v>83</v>
      </c>
      <c r="B50" s="29" t="s">
        <v>30</v>
      </c>
      <c r="C50" s="22">
        <f>IF(D50&gt;=5,SUM(SMALL(E50:Y50,{1,2,3,4,5})),IF(D50=4,SUM(SMALL(E50:Y50,{1,2,3,4})),IF(D50=3,SUM(SMALL(E50:Y50,{1,2,3})),IF(D50=2,SUM(SMALL(E50:Y50,{1,2})),IF(D50=1,SMALL(E50:Y50,1),"Slightly easier way to do this")))))</f>
        <v>16</v>
      </c>
      <c r="D50" s="23">
        <f>IF(COUNTA(E50:AB50)&lt;=5,COUNTA(E50:AB50),5)</f>
        <v>1</v>
      </c>
      <c r="E50" s="31"/>
      <c r="F50" s="20">
        <v>16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"/>
    </row>
    <row r="51" spans="1:25">
      <c r="A51" s="7" t="s">
        <v>84</v>
      </c>
      <c r="B51" s="29" t="s">
        <v>47</v>
      </c>
      <c r="C51" s="22">
        <f>IF(D51&gt;=5,SUM(SMALL(E51:Y51,{1,2,3,4,5})),IF(D51=4,SUM(SMALL(E51:Y51,{1,2,3,4})),IF(D51=3,SUM(SMALL(E51:Y51,{1,2,3})),IF(D51=2,SUM(SMALL(E51:Y51,{1,2})),IF(D51=1,SMALL(E51:Y51,1),"Slightly easier way to do this")))))</f>
        <v>17</v>
      </c>
      <c r="D51" s="23">
        <f>IF(COUNTA(E51:AB51)&lt;=5,COUNTA(E51:AB51),5)</f>
        <v>1</v>
      </c>
      <c r="E51" s="31"/>
      <c r="F51" s="20">
        <v>17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"/>
    </row>
    <row r="52" spans="1:25">
      <c r="A52" s="4" t="s">
        <v>85</v>
      </c>
      <c r="B52" s="4" t="s">
        <v>71</v>
      </c>
      <c r="C52" s="22">
        <f>IF(D52&gt;=5,SUM(SMALL(E52:Y52,{1,2,3,4,5})),IF(D52=4,SUM(SMALL(E52:Y52,{1,2,3,4})),IF(D52=3,SUM(SMALL(E52:Y52,{1,2,3})),IF(D52=2,SUM(SMALL(E52:Y52,{1,2})),IF(D52=1,SMALL(E52:Y52,1),"Slightly easier way to do this")))))</f>
        <v>17</v>
      </c>
      <c r="D52" s="23">
        <f>IF(COUNTA(E52:AB52)&lt;=5,COUNTA(E52:AB52),5)</f>
        <v>1</v>
      </c>
      <c r="E52" s="31"/>
      <c r="F52" s="20"/>
      <c r="G52" s="20"/>
      <c r="H52" s="20"/>
      <c r="I52" s="20"/>
      <c r="J52" s="20"/>
      <c r="K52" s="20"/>
      <c r="L52" s="20"/>
      <c r="M52" s="20">
        <v>17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"/>
    </row>
    <row r="53" spans="1:25">
      <c r="A53" s="4" t="s">
        <v>86</v>
      </c>
      <c r="B53" s="4" t="s">
        <v>87</v>
      </c>
      <c r="C53" s="22">
        <f>IF(D53&gt;=5,SUM(SMALL(E53:Y53,{1,2,3,4,5})),IF(D53=4,SUM(SMALL(E53:Y53,{1,2,3,4})),IF(D53=3,SUM(SMALL(E53:Y53,{1,2,3})),IF(D53=2,SUM(SMALL(E53:Y53,{1,2})),IF(D53=1,SMALL(E53:Y53,1),"Slightly easier way to do this")))))</f>
        <v>19</v>
      </c>
      <c r="D53" s="23">
        <f>IF(COUNTA(E53:AB53)&lt;=5,COUNTA(E53:AB53),5)</f>
        <v>1</v>
      </c>
      <c r="E53" s="31"/>
      <c r="F53" s="20"/>
      <c r="G53" s="20"/>
      <c r="H53" s="20"/>
      <c r="I53" s="20"/>
      <c r="J53" s="20"/>
      <c r="K53" s="20">
        <v>19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"/>
    </row>
    <row r="54" spans="1:25">
      <c r="A54" s="4" t="s">
        <v>88</v>
      </c>
      <c r="B54" s="4" t="s">
        <v>71</v>
      </c>
      <c r="C54" s="22">
        <f>IF(D54&gt;=5,SUM(SMALL(E54:Y54,{1,2,3,4,5})),IF(D54=4,SUM(SMALL(E54:Y54,{1,2,3,4})),IF(D54=3,SUM(SMALL(E54:Y54,{1,2,3})),IF(D54=2,SUM(SMALL(E54:Y54,{1,2})),IF(D54=1,SMALL(E54:Y54,1),"Slightly easier way to do this")))))</f>
        <v>19</v>
      </c>
      <c r="D54" s="23">
        <f>IF(COUNTA(E54:AB54)&lt;=5,COUNTA(E54:AB54),5)</f>
        <v>1</v>
      </c>
      <c r="E54" s="31"/>
      <c r="F54" s="20"/>
      <c r="G54" s="20"/>
      <c r="H54" s="20"/>
      <c r="I54" s="20"/>
      <c r="J54" s="20"/>
      <c r="K54" s="20"/>
      <c r="L54" s="20"/>
      <c r="M54" s="20">
        <v>19</v>
      </c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"/>
    </row>
    <row r="55" spans="1:25">
      <c r="A55" s="29" t="s">
        <v>89</v>
      </c>
      <c r="B55" s="29" t="s">
        <v>38</v>
      </c>
      <c r="C55" s="22">
        <f>IF(D55&gt;=5,SUM(SMALL(E55:Y55,{1,2,3,4,5})),IF(D55=4,SUM(SMALL(E55:Y55,{1,2,3,4})),IF(D55=3,SUM(SMALL(E55:Y55,{1,2,3})),IF(D55=2,SUM(SMALL(E55:Y55,{1,2})),IF(D55=1,SMALL(E55:Y55,1),"Slightly easier way to do this")))))</f>
        <v>20</v>
      </c>
      <c r="D55" s="23">
        <f>IF(COUNTA(E55:AB55)&lt;=5,COUNTA(E55:AB55),5)</f>
        <v>1</v>
      </c>
      <c r="E55" s="31"/>
      <c r="F55" s="20"/>
      <c r="G55" s="20">
        <v>20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"/>
    </row>
    <row r="56" spans="1:25">
      <c r="A56" s="4" t="s">
        <v>90</v>
      </c>
      <c r="B56" s="4" t="s">
        <v>71</v>
      </c>
      <c r="C56" s="22">
        <f>IF(D56&gt;=5,SUM(SMALL(E56:Y56,{1,2,3,4,5})),IF(D56=4,SUM(SMALL(E56:Y56,{1,2,3,4})),IF(D56=3,SUM(SMALL(E56:Y56,{1,2,3})),IF(D56=2,SUM(SMALL(E56:Y56,{1,2})),IF(D56=1,SMALL(E56:Y56,1),"Slightly easier way to do this")))))</f>
        <v>21</v>
      </c>
      <c r="D56" s="23">
        <f>IF(COUNTA(E56:AB56)&lt;=5,COUNTA(E56:AB56),5)</f>
        <v>1</v>
      </c>
      <c r="E56" s="31"/>
      <c r="F56" s="20"/>
      <c r="G56" s="20"/>
      <c r="H56" s="20"/>
      <c r="I56" s="20"/>
      <c r="J56" s="20"/>
      <c r="K56" s="20"/>
      <c r="L56" s="20"/>
      <c r="M56" s="20">
        <v>21</v>
      </c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"/>
    </row>
    <row r="57" spans="1:25">
      <c r="A57" s="1"/>
    </row>
    <row r="58" spans="1:25">
      <c r="A58" s="3" t="s">
        <v>91</v>
      </c>
    </row>
    <row r="59" spans="1:25">
      <c r="A59" s="6" t="s">
        <v>92</v>
      </c>
    </row>
    <row r="60" spans="1:25">
      <c r="A60" s="3" t="s">
        <v>93</v>
      </c>
    </row>
  </sheetData>
  <autoFilter ref="A1:Y56" xr:uid="{00000000-0009-0000-0000-000000000000}">
    <sortState ref="A2:Y56">
      <sortCondition descending="1" ref="D2:D56"/>
      <sortCondition ref="C2:C56"/>
    </sortState>
  </autoFilter>
  <sortState ref="A2:Y48">
    <sortCondition descending="1" ref="D2:D48"/>
    <sortCondition ref="C2:C48"/>
  </sortState>
  <conditionalFormatting sqref="D57:D1048576">
    <cfRule type="cellIs" dxfId="26" priority="16" operator="greaterThan">
      <formula>4</formula>
    </cfRule>
  </conditionalFormatting>
  <conditionalFormatting sqref="D1 D57:D1048576">
    <cfRule type="cellIs" dxfId="25" priority="14" operator="equal">
      <formula>4</formula>
    </cfRule>
  </conditionalFormatting>
  <conditionalFormatting sqref="D2:D56">
    <cfRule type="cellIs" dxfId="24" priority="12" operator="greaterThanOrEqual">
      <formula>5</formula>
    </cfRule>
  </conditionalFormatting>
  <conditionalFormatting sqref="D2:D56">
    <cfRule type="cellIs" dxfId="23" priority="11" operator="equal">
      <formula>4</formula>
    </cfRule>
  </conditionalFormatting>
  <conditionalFormatting sqref="D2:D56">
    <cfRule type="cellIs" dxfId="22" priority="10" operator="lessThan">
      <formula>4</formula>
    </cfRule>
  </conditionalFormatting>
  <hyperlinks>
    <hyperlink ref="A59" r:id="rId1" xr:uid="{00000000-0004-0000-0000-000000000000}"/>
  </hyperlink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7"/>
  <sheetViews>
    <sheetView topLeftCell="A34" zoomScale="95" zoomScaleNormal="95" zoomScalePageLayoutView="115" workbookViewId="0" xr3:uid="{958C4451-9541-5A59-BF78-D2F731DF1C81}">
      <selection activeCell="C4" sqref="C4:C61"/>
    </sheetView>
  </sheetViews>
  <sheetFormatPr defaultColWidth="26.140625" defaultRowHeight="15"/>
  <cols>
    <col min="2" max="4" width="20" customWidth="1"/>
    <col min="5" max="5" width="16.42578125" customWidth="1"/>
    <col min="6" max="6" width="17.5703125" customWidth="1"/>
    <col min="7" max="7" width="10" customWidth="1"/>
    <col min="9" max="9" width="19.28515625" customWidth="1"/>
    <col min="10" max="10" width="18.85546875" customWidth="1"/>
  </cols>
  <sheetData>
    <row r="1" spans="1:15">
      <c r="A1" t="s">
        <v>94</v>
      </c>
      <c r="F1" t="s">
        <v>95</v>
      </c>
    </row>
    <row r="3" spans="1:15" ht="30">
      <c r="A3" t="s">
        <v>0</v>
      </c>
      <c r="B3" s="54" t="s">
        <v>96</v>
      </c>
      <c r="C3" s="54" t="s">
        <v>97</v>
      </c>
      <c r="D3" s="54" t="s">
        <v>98</v>
      </c>
      <c r="F3" s="43" t="s">
        <v>99</v>
      </c>
      <c r="G3" s="43" t="s">
        <v>100</v>
      </c>
      <c r="H3" s="43" t="s">
        <v>101</v>
      </c>
      <c r="I3" s="43" t="s">
        <v>102</v>
      </c>
      <c r="J3" s="43" t="s">
        <v>103</v>
      </c>
    </row>
    <row r="4" spans="1:15" ht="15.75">
      <c r="A4" t="s">
        <v>104</v>
      </c>
      <c r="B4" s="47">
        <f t="array" ref="B4">MIN(IF($H$4:$H$367=A4,$J$4:$J$367))</f>
        <v>1.1435185185185185E-2</v>
      </c>
      <c r="C4">
        <v>1</v>
      </c>
      <c r="D4">
        <f t="array" ref="D4">COUNTIF($H$4:$H$367,Table3[[#This Row],[Name]])</f>
        <v>10</v>
      </c>
      <c r="F4" s="44">
        <v>1</v>
      </c>
      <c r="G4" s="44">
        <v>1</v>
      </c>
      <c r="H4" s="45" t="s">
        <v>105</v>
      </c>
      <c r="I4" s="45" t="s">
        <v>106</v>
      </c>
      <c r="J4" s="46">
        <v>1.2256944444444444E-2</v>
      </c>
      <c r="L4" s="30"/>
      <c r="M4" s="30"/>
      <c r="N4" s="30"/>
      <c r="O4" s="30"/>
    </row>
    <row r="5" spans="1:15" ht="15.75">
      <c r="A5" t="s">
        <v>107</v>
      </c>
      <c r="B5" s="47">
        <f t="array" ref="B5">MIN(IF($H$4:$H$367=A5,$J$4:$J$367))</f>
        <v>1.1666666666666667E-2</v>
      </c>
      <c r="C5">
        <v>2</v>
      </c>
      <c r="D5">
        <f t="array" ref="D5">COUNTIF($H$4:$H$367,Table3[[#This Row],[Name]])</f>
        <v>3</v>
      </c>
      <c r="F5" s="44">
        <v>4</v>
      </c>
      <c r="G5" s="44">
        <v>4</v>
      </c>
      <c r="H5" s="45" t="s">
        <v>108</v>
      </c>
      <c r="I5" s="45" t="s">
        <v>106</v>
      </c>
      <c r="J5" s="46">
        <v>1.2997685185185183E-2</v>
      </c>
      <c r="L5" s="30"/>
      <c r="M5" s="30"/>
      <c r="N5" s="30"/>
      <c r="O5" s="30"/>
    </row>
    <row r="6" spans="1:15" ht="15.75">
      <c r="A6" t="s">
        <v>105</v>
      </c>
      <c r="B6" s="47">
        <f t="array" ref="B6">MIN(IF($H$4:$H$367=A6,$J$4:$J$367))</f>
        <v>1.2187500000000002E-2</v>
      </c>
      <c r="C6">
        <v>3</v>
      </c>
      <c r="D6">
        <f t="array" ref="D6">COUNTIF($H$4:$H$367,Table3[[#This Row],[Name]])</f>
        <v>10</v>
      </c>
      <c r="F6" s="44">
        <v>10</v>
      </c>
      <c r="G6" s="44">
        <v>10</v>
      </c>
      <c r="H6" s="45" t="s">
        <v>109</v>
      </c>
      <c r="I6" s="45" t="s">
        <v>106</v>
      </c>
      <c r="J6" s="46">
        <v>1.4513888888888889E-2</v>
      </c>
      <c r="L6" s="30"/>
      <c r="M6" s="30"/>
      <c r="N6" s="30"/>
      <c r="O6" s="30"/>
    </row>
    <row r="7" spans="1:15" ht="15.75">
      <c r="A7" t="s">
        <v>108</v>
      </c>
      <c r="B7" s="47">
        <f t="array" ref="B7">MIN(IF($H$4:$H$367=A7,$J$4:$J$367))</f>
        <v>1.230324074074074E-2</v>
      </c>
      <c r="C7">
        <v>4</v>
      </c>
      <c r="D7">
        <f t="array" ref="D7">COUNTIF($H$4:$H$367,Table3[[#This Row],[Name]])</f>
        <v>12</v>
      </c>
      <c r="F7" s="44">
        <v>26</v>
      </c>
      <c r="G7" s="44">
        <v>25</v>
      </c>
      <c r="H7" s="45" t="s">
        <v>110</v>
      </c>
      <c r="I7" s="45" t="s">
        <v>106</v>
      </c>
      <c r="J7" s="46">
        <v>1.5497685185185186E-2</v>
      </c>
      <c r="L7" s="30"/>
      <c r="M7" s="30"/>
      <c r="N7" s="30"/>
      <c r="O7" s="30"/>
    </row>
    <row r="8" spans="1:15" ht="15.75">
      <c r="A8" t="s">
        <v>111</v>
      </c>
      <c r="B8" s="47">
        <f t="array" ref="B8">MIN(IF($H$4:$H$367=A8,$J$4:$J$367))</f>
        <v>1.2314814814814815E-2</v>
      </c>
      <c r="C8">
        <v>5</v>
      </c>
      <c r="D8">
        <f t="array" ref="D8">COUNTIF($H$4:$H$367,Table3[[#This Row],[Name]])</f>
        <v>11</v>
      </c>
      <c r="F8" s="44">
        <v>31</v>
      </c>
      <c r="G8" s="44">
        <v>30</v>
      </c>
      <c r="H8" s="45" t="s">
        <v>112</v>
      </c>
      <c r="I8" s="45" t="s">
        <v>106</v>
      </c>
      <c r="J8" s="46">
        <v>1.5821759259259261E-2</v>
      </c>
      <c r="L8" s="30"/>
      <c r="M8" s="30"/>
      <c r="N8" s="30"/>
      <c r="O8" s="30"/>
    </row>
    <row r="9" spans="1:15" ht="15.75">
      <c r="A9" t="s">
        <v>44</v>
      </c>
      <c r="B9" s="47">
        <f t="array" ref="B9">MIN(IF($H$4:$H$367=A9,$J$4:$J$367))</f>
        <v>1.283564814814815E-2</v>
      </c>
      <c r="C9">
        <v>6</v>
      </c>
      <c r="D9">
        <f t="array" ref="D9">COUNTIF($H$4:$H$367,Table3[[#This Row],[Name]])</f>
        <v>2</v>
      </c>
      <c r="F9" s="44">
        <v>54</v>
      </c>
      <c r="G9" s="44">
        <v>47</v>
      </c>
      <c r="H9" s="45" t="s">
        <v>113</v>
      </c>
      <c r="I9" s="45" t="s">
        <v>106</v>
      </c>
      <c r="J9" s="46">
        <v>1.7048611111111112E-2</v>
      </c>
      <c r="L9" s="30"/>
      <c r="M9" s="30"/>
      <c r="N9" s="30"/>
      <c r="O9" s="30"/>
    </row>
    <row r="10" spans="1:15" ht="15.75">
      <c r="A10" t="s">
        <v>114</v>
      </c>
      <c r="B10" s="47">
        <f t="array" ref="B10">MIN(IF($H$4:$H$367=A10,$J$4:$J$367))</f>
        <v>1.2893518518518519E-2</v>
      </c>
      <c r="C10">
        <v>7</v>
      </c>
      <c r="D10">
        <f t="array" ref="D10">COUNTIF($H$4:$H$367,Table3[[#This Row],[Name]])</f>
        <v>11</v>
      </c>
      <c r="F10" s="44">
        <v>57</v>
      </c>
      <c r="G10" s="44">
        <v>50</v>
      </c>
      <c r="H10" s="45" t="s">
        <v>104</v>
      </c>
      <c r="I10" s="45" t="s">
        <v>106</v>
      </c>
      <c r="J10" s="46">
        <v>1.7094907407407409E-2</v>
      </c>
      <c r="L10" s="30"/>
      <c r="M10" s="30"/>
      <c r="N10" s="30"/>
      <c r="O10" s="30"/>
    </row>
    <row r="11" spans="1:15" ht="15.75">
      <c r="A11" t="s">
        <v>39</v>
      </c>
      <c r="B11" s="47">
        <f t="array" ref="B11">MIN(IF($H$4:$H$367=A11,$J$4:$J$367))</f>
        <v>1.3055555555555556E-2</v>
      </c>
      <c r="C11">
        <v>8</v>
      </c>
      <c r="D11">
        <f t="array" ref="D11">COUNTIF($H$4:$H$367,Table3[[#This Row],[Name]])</f>
        <v>4</v>
      </c>
      <c r="F11" s="44">
        <v>58</v>
      </c>
      <c r="G11" s="44">
        <v>51</v>
      </c>
      <c r="H11" s="45" t="s">
        <v>115</v>
      </c>
      <c r="I11" s="45" t="s">
        <v>106</v>
      </c>
      <c r="J11" s="46">
        <v>1.7106481481481483E-2</v>
      </c>
      <c r="L11" s="30"/>
      <c r="M11" s="30"/>
      <c r="N11" s="30"/>
      <c r="O11" s="30"/>
    </row>
    <row r="12" spans="1:15" ht="15.75">
      <c r="A12" t="s">
        <v>116</v>
      </c>
      <c r="B12" s="47">
        <f t="array" ref="B12">MIN(IF($H$4:$H$367=A12,$J$4:$J$367))</f>
        <v>1.3078703703703703E-2</v>
      </c>
      <c r="C12">
        <v>9</v>
      </c>
      <c r="D12">
        <f t="array" ref="D12">COUNTIF($H$4:$H$367,Table3[[#This Row],[Name]])</f>
        <v>4</v>
      </c>
      <c r="F12" s="44">
        <v>72</v>
      </c>
      <c r="G12" s="44">
        <v>13</v>
      </c>
      <c r="H12" s="45" t="s">
        <v>117</v>
      </c>
      <c r="I12" s="45" t="s">
        <v>106</v>
      </c>
      <c r="J12" s="46">
        <v>1.7893518518518517E-2</v>
      </c>
      <c r="L12" s="30"/>
      <c r="M12" s="30"/>
      <c r="N12" s="30"/>
      <c r="O12" s="30"/>
    </row>
    <row r="13" spans="1:15" ht="15.75">
      <c r="A13" t="s">
        <v>118</v>
      </c>
      <c r="B13" s="47">
        <f t="array" ref="B13">MIN(IF($H$4:$H$367=A13,$J$4:$J$367))</f>
        <v>1.3148148148148147E-2</v>
      </c>
      <c r="C13">
        <v>10</v>
      </c>
      <c r="D13">
        <f t="array" ref="D13">COUNTIF($H$4:$H$367,Table3[[#This Row],[Name]])</f>
        <v>2</v>
      </c>
      <c r="F13" s="44">
        <v>134</v>
      </c>
      <c r="G13" s="44">
        <v>93</v>
      </c>
      <c r="H13" s="45" t="s">
        <v>119</v>
      </c>
      <c r="I13" s="45" t="s">
        <v>106</v>
      </c>
      <c r="J13" s="46">
        <v>2.1597222222222223E-2</v>
      </c>
      <c r="L13" s="30"/>
      <c r="M13" s="30"/>
      <c r="N13" s="30"/>
      <c r="O13" s="30"/>
    </row>
    <row r="14" spans="1:15" ht="15.75">
      <c r="A14" t="s">
        <v>120</v>
      </c>
      <c r="B14" s="47">
        <f t="array" ref="B14">MIN(IF($H$4:$H$367=A14,$J$4:$J$367))</f>
        <v>1.329861111111111E-2</v>
      </c>
      <c r="C14">
        <v>11</v>
      </c>
      <c r="D14">
        <f t="array" ref="D14">COUNTIF($H$4:$H$367,Table3[[#This Row],[Name]])</f>
        <v>12</v>
      </c>
      <c r="F14" s="44">
        <v>136</v>
      </c>
      <c r="G14" s="44">
        <v>95</v>
      </c>
      <c r="H14" s="45" t="s">
        <v>121</v>
      </c>
      <c r="I14" s="45" t="s">
        <v>106</v>
      </c>
      <c r="J14" s="46">
        <v>2.1724537037037039E-2</v>
      </c>
      <c r="L14" s="30"/>
      <c r="M14" s="30"/>
      <c r="N14" s="30"/>
      <c r="O14" s="30"/>
    </row>
    <row r="15" spans="1:15" ht="15.75">
      <c r="A15" t="s">
        <v>122</v>
      </c>
      <c r="B15" s="47">
        <f t="array" ref="B15">MIN(IF($H$4:$H$367=A15,$J$4:$J$367))</f>
        <v>1.3472222222222221E-2</v>
      </c>
      <c r="C15">
        <v>12</v>
      </c>
      <c r="D15">
        <f t="array" ref="D15">COUNTIF($H$4:$H$367,Table3[[#This Row],[Name]])</f>
        <v>15</v>
      </c>
      <c r="F15" s="44">
        <v>163</v>
      </c>
      <c r="G15" s="44">
        <v>104</v>
      </c>
      <c r="H15" s="45" t="s">
        <v>123</v>
      </c>
      <c r="I15" s="45" t="s">
        <v>106</v>
      </c>
      <c r="J15" s="46">
        <v>2.326388888888889E-2</v>
      </c>
      <c r="L15" s="30"/>
      <c r="M15" s="30"/>
      <c r="N15" s="30"/>
      <c r="O15" s="30"/>
    </row>
    <row r="16" spans="1:15" ht="15.75">
      <c r="A16" t="s">
        <v>124</v>
      </c>
      <c r="B16" s="47">
        <f t="array" ref="B16">MIN(IF($H$4:$H$367=A16,$J$4:$J$367))</f>
        <v>1.3495370370370371E-2</v>
      </c>
      <c r="C16">
        <v>13</v>
      </c>
      <c r="D16">
        <f t="array" ref="D16">COUNTIF($H$4:$H$367,Table3[[#This Row],[Name]])</f>
        <v>4</v>
      </c>
      <c r="F16" s="44">
        <v>202</v>
      </c>
      <c r="G16" s="44">
        <v>118</v>
      </c>
      <c r="H16" s="45" t="s">
        <v>125</v>
      </c>
      <c r="I16" s="45" t="s">
        <v>106</v>
      </c>
      <c r="J16" s="46">
        <v>2.6076388888888885E-2</v>
      </c>
      <c r="L16" s="30"/>
      <c r="M16" s="30"/>
      <c r="N16" s="30"/>
      <c r="O16" s="30"/>
    </row>
    <row r="17" spans="1:15" ht="15.75">
      <c r="A17" t="s">
        <v>126</v>
      </c>
      <c r="B17" s="47">
        <f t="array" ref="B17">MIN(IF($H$4:$H$367=A17,$J$4:$J$367))</f>
        <v>1.3634259259259257E-2</v>
      </c>
      <c r="C17">
        <v>14</v>
      </c>
      <c r="D17">
        <f t="array" ref="D17">COUNTIF($H$4:$H$367,Table3[[#This Row],[Name]])</f>
        <v>5</v>
      </c>
      <c r="F17" s="44">
        <v>213</v>
      </c>
      <c r="G17" s="44">
        <v>90</v>
      </c>
      <c r="H17" s="45" t="s">
        <v>127</v>
      </c>
      <c r="I17" s="45" t="s">
        <v>106</v>
      </c>
      <c r="J17" s="46">
        <v>2.7696759259259258E-2</v>
      </c>
      <c r="L17" s="30"/>
      <c r="M17" s="30"/>
      <c r="N17" s="30"/>
      <c r="O17" s="30"/>
    </row>
    <row r="18" spans="1:15" ht="15.75">
      <c r="A18" t="s">
        <v>109</v>
      </c>
      <c r="B18" s="47">
        <f t="array" ref="B18">MIN(IF($H$4:$H$367=A18,$J$4:$J$367))</f>
        <v>1.3680555555555555E-2</v>
      </c>
      <c r="C18">
        <v>15</v>
      </c>
      <c r="D18">
        <f t="array" ref="D18">COUNTIF($H$4:$H$367,Table3[[#This Row],[Name]])</f>
        <v>11</v>
      </c>
      <c r="F18" s="44">
        <v>1</v>
      </c>
      <c r="G18" s="44">
        <v>1</v>
      </c>
      <c r="H18" s="45" t="s">
        <v>107</v>
      </c>
      <c r="I18" s="45" t="s">
        <v>106</v>
      </c>
      <c r="J18" s="46">
        <v>1.1793981481481482E-2</v>
      </c>
      <c r="L18" s="30"/>
      <c r="M18" s="30"/>
      <c r="N18" s="30"/>
      <c r="O18" s="30"/>
    </row>
    <row r="19" spans="1:15" ht="15.75">
      <c r="A19" t="s">
        <v>128</v>
      </c>
      <c r="B19" s="47">
        <f t="array" ref="B19">MIN(IF($H$4:$H$367=A19,$J$4:$J$367))</f>
        <v>1.3738425925925926E-2</v>
      </c>
      <c r="C19">
        <v>16</v>
      </c>
      <c r="D19">
        <f t="array" ref="D19">COUNTIF($H$4:$H$367,Table3[[#This Row],[Name]])</f>
        <v>1</v>
      </c>
      <c r="F19" s="44">
        <v>2</v>
      </c>
      <c r="G19" s="44">
        <v>2</v>
      </c>
      <c r="H19" s="45" t="s">
        <v>105</v>
      </c>
      <c r="I19" s="45" t="s">
        <v>106</v>
      </c>
      <c r="J19" s="46">
        <v>1.2210648148148146E-2</v>
      </c>
      <c r="L19" s="30"/>
      <c r="M19" s="30"/>
      <c r="N19" s="30"/>
      <c r="O19" s="30"/>
    </row>
    <row r="20" spans="1:15" ht="15.75">
      <c r="A20" t="s">
        <v>70</v>
      </c>
      <c r="B20" s="47">
        <f t="array" ref="B20">MIN(IF($H$4:$H$367=A20,$J$4:$J$367))</f>
        <v>1.3773148148148147E-2</v>
      </c>
      <c r="C20">
        <v>17</v>
      </c>
      <c r="D20">
        <f t="array" ref="D20">COUNTIF($H$4:$H$367,Table3[[#This Row],[Name]])</f>
        <v>3</v>
      </c>
      <c r="F20" s="44">
        <v>4</v>
      </c>
      <c r="G20" s="44">
        <v>4</v>
      </c>
      <c r="H20" s="45" t="s">
        <v>122</v>
      </c>
      <c r="I20" s="45" t="s">
        <v>106</v>
      </c>
      <c r="J20" s="46">
        <v>1.3703703703703704E-2</v>
      </c>
      <c r="L20" s="30"/>
      <c r="M20" s="30"/>
      <c r="N20" s="30"/>
      <c r="O20" s="30"/>
    </row>
    <row r="21" spans="1:15" ht="15.75">
      <c r="A21" t="s">
        <v>129</v>
      </c>
      <c r="B21" s="47">
        <f t="array" ref="B21">MIN(IF($H$4:$H$367=A21,$J$4:$J$367))</f>
        <v>1.3842592592592594E-2</v>
      </c>
      <c r="C21">
        <v>18</v>
      </c>
      <c r="D21">
        <f t="array" ref="D21">COUNTIF($H$4:$H$367,Table3[[#This Row],[Name]])</f>
        <v>2</v>
      </c>
      <c r="F21" s="44">
        <v>5</v>
      </c>
      <c r="G21" s="44">
        <v>5</v>
      </c>
      <c r="H21" s="45" t="s">
        <v>128</v>
      </c>
      <c r="I21" s="45" t="s">
        <v>106</v>
      </c>
      <c r="J21" s="46">
        <v>1.3738425925925926E-2</v>
      </c>
      <c r="L21" s="30"/>
      <c r="M21" s="30"/>
      <c r="N21" s="30"/>
      <c r="O21" s="30"/>
    </row>
    <row r="22" spans="1:15" ht="15.75">
      <c r="A22" t="s">
        <v>130</v>
      </c>
      <c r="B22" s="47">
        <f t="array" ref="B22">MIN(IF($H$4:$H$367=A22,$J$4:$J$367))</f>
        <v>1.4074074074074074E-2</v>
      </c>
      <c r="C22">
        <v>19</v>
      </c>
      <c r="D22">
        <f t="array" ref="D22">COUNTIF($H$4:$H$367,Table3[[#This Row],[Name]])</f>
        <v>1</v>
      </c>
      <c r="F22" s="44">
        <v>14</v>
      </c>
      <c r="G22" s="44">
        <v>13</v>
      </c>
      <c r="H22" s="45" t="s">
        <v>109</v>
      </c>
      <c r="I22" s="45" t="s">
        <v>106</v>
      </c>
      <c r="J22" s="46">
        <v>1.4178240740740741E-2</v>
      </c>
      <c r="L22" s="30"/>
      <c r="M22" s="30"/>
      <c r="N22" s="30"/>
      <c r="O22" s="30"/>
    </row>
    <row r="23" spans="1:15" ht="15.75">
      <c r="A23" t="s">
        <v>131</v>
      </c>
      <c r="B23" s="47">
        <f t="array" ref="B23">MIN(IF($H$4:$H$367=A23,$J$4:$J$367))</f>
        <v>1.4143518518518519E-2</v>
      </c>
      <c r="C23">
        <v>20</v>
      </c>
      <c r="D23">
        <f t="array" ref="D23">COUNTIF($H$4:$H$367,Table3[[#This Row],[Name]])</f>
        <v>5</v>
      </c>
      <c r="F23" s="44">
        <v>29</v>
      </c>
      <c r="G23" s="44">
        <v>2</v>
      </c>
      <c r="H23" s="45" t="s">
        <v>132</v>
      </c>
      <c r="I23" s="45" t="s">
        <v>106</v>
      </c>
      <c r="J23" s="46">
        <v>1.5196759259259259E-2</v>
      </c>
      <c r="L23" s="30"/>
      <c r="M23" s="30"/>
      <c r="N23" s="30"/>
      <c r="O23" s="30"/>
    </row>
    <row r="24" spans="1:15" ht="15.75">
      <c r="A24" t="s">
        <v>37</v>
      </c>
      <c r="B24" s="47">
        <f t="array" ref="B24">MIN(IF($H$4:$H$367=A24,$J$4:$J$367))</f>
        <v>1.4432870370370372E-2</v>
      </c>
      <c r="C24">
        <v>21</v>
      </c>
      <c r="D24">
        <f t="array" ref="D24">COUNTIF($H$4:$H$367,Table3[[#This Row],[Name]])</f>
        <v>1</v>
      </c>
      <c r="F24" s="44">
        <v>40</v>
      </c>
      <c r="G24" s="44">
        <v>35</v>
      </c>
      <c r="H24" s="45" t="s">
        <v>133</v>
      </c>
      <c r="I24" s="45" t="s">
        <v>106</v>
      </c>
      <c r="J24" s="46">
        <v>1.6342592592592593E-2</v>
      </c>
      <c r="L24" s="30"/>
      <c r="M24" s="30"/>
      <c r="N24" s="30"/>
      <c r="O24" s="30"/>
    </row>
    <row r="25" spans="1:15" ht="15.75">
      <c r="A25" t="s">
        <v>119</v>
      </c>
      <c r="B25" s="47">
        <f t="array" ref="B25">MIN(IF($H$4:$H$367=A25,$J$4:$J$367))</f>
        <v>1.4560185185185183E-2</v>
      </c>
      <c r="C25">
        <v>22</v>
      </c>
      <c r="D25">
        <f t="array" ref="D25">COUNTIF($H$4:$H$367,Table3[[#This Row],[Name]])</f>
        <v>15</v>
      </c>
      <c r="F25" s="44">
        <v>130</v>
      </c>
      <c r="G25" s="44">
        <v>42</v>
      </c>
      <c r="H25" s="45" t="s">
        <v>134</v>
      </c>
      <c r="I25" s="45" t="s">
        <v>106</v>
      </c>
      <c r="J25" s="46">
        <v>2.0370370370370369E-2</v>
      </c>
      <c r="L25" s="30"/>
      <c r="M25" s="30"/>
      <c r="N25" s="30"/>
      <c r="O25" s="30"/>
    </row>
    <row r="26" spans="1:15" ht="15.75">
      <c r="A26" t="s">
        <v>135</v>
      </c>
      <c r="B26" s="47">
        <f t="array" ref="B26">MIN(IF($H$4:$H$367=A26,$J$4:$J$367))</f>
        <v>1.4675925925925926E-2</v>
      </c>
      <c r="C26">
        <v>23</v>
      </c>
      <c r="D26">
        <f t="array" ref="D26">COUNTIF($H$4:$H$367,Table3[[#This Row],[Name]])</f>
        <v>1</v>
      </c>
      <c r="F26" s="44">
        <v>158</v>
      </c>
      <c r="G26" s="44">
        <v>104</v>
      </c>
      <c r="H26" s="45" t="s">
        <v>123</v>
      </c>
      <c r="I26" s="45" t="s">
        <v>106</v>
      </c>
      <c r="J26" s="46">
        <v>2.1863425925925925E-2</v>
      </c>
      <c r="L26" s="30"/>
      <c r="M26" s="30"/>
      <c r="N26" s="30"/>
      <c r="O26" s="30"/>
    </row>
    <row r="27" spans="1:15" ht="15.75">
      <c r="A27" t="s">
        <v>136</v>
      </c>
      <c r="B27" s="47">
        <f t="array" ref="B27">MIN(IF($H$4:$H$367=A27,$J$4:$J$367))</f>
        <v>1.4710648148148148E-2</v>
      </c>
      <c r="C27">
        <v>24</v>
      </c>
      <c r="D27">
        <f t="array" ref="D27">COUNTIF($H$4:$H$367,Table3[[#This Row],[Name]])</f>
        <v>5</v>
      </c>
      <c r="F27" s="44">
        <v>172</v>
      </c>
      <c r="G27" s="44">
        <v>111</v>
      </c>
      <c r="H27" s="45" t="s">
        <v>137</v>
      </c>
      <c r="I27" s="45" t="s">
        <v>106</v>
      </c>
      <c r="J27" s="46">
        <v>2.2673611111111113E-2</v>
      </c>
      <c r="L27" s="30"/>
      <c r="M27" s="30"/>
      <c r="N27" s="30"/>
      <c r="O27" s="30"/>
    </row>
    <row r="28" spans="1:15" ht="15.75">
      <c r="A28" t="s">
        <v>138</v>
      </c>
      <c r="B28" s="47">
        <f t="array" ref="B28">MIN(IF($H$4:$H$367=A28,$J$4:$J$367))</f>
        <v>1.4733796296296295E-2</v>
      </c>
      <c r="C28">
        <v>25</v>
      </c>
      <c r="D28">
        <f t="array" ref="D28">COUNTIF($H$4:$H$367,Table3[[#This Row],[Name]])</f>
        <v>2</v>
      </c>
      <c r="F28" s="44">
        <v>186</v>
      </c>
      <c r="G28" s="44">
        <v>71</v>
      </c>
      <c r="H28" s="45" t="s">
        <v>127</v>
      </c>
      <c r="I28" s="45" t="s">
        <v>106</v>
      </c>
      <c r="J28" s="46">
        <v>2.3217592592592592E-2</v>
      </c>
      <c r="L28" s="30"/>
      <c r="M28" s="30"/>
      <c r="N28" s="30"/>
      <c r="O28" s="30"/>
    </row>
    <row r="29" spans="1:15" ht="15.75">
      <c r="A29" t="s">
        <v>139</v>
      </c>
      <c r="B29" s="47">
        <f t="array" ref="B29">MIN(IF($H$4:$H$367=A29,$J$4:$J$367))</f>
        <v>1.4791666666666668E-2</v>
      </c>
      <c r="C29">
        <v>26</v>
      </c>
      <c r="D29">
        <f t="array" ref="D29">COUNTIF($H$4:$H$367,Table3[[#This Row],[Name]])</f>
        <v>1</v>
      </c>
      <c r="F29" s="44">
        <v>193</v>
      </c>
      <c r="G29" s="44">
        <v>119</v>
      </c>
      <c r="H29" s="45" t="s">
        <v>140</v>
      </c>
      <c r="I29" s="45" t="s">
        <v>106</v>
      </c>
      <c r="J29" s="46">
        <v>2.3587962962962963E-2</v>
      </c>
      <c r="L29" s="30"/>
      <c r="M29" s="30"/>
      <c r="N29" s="30"/>
      <c r="O29" s="30"/>
    </row>
    <row r="30" spans="1:15" ht="15.75">
      <c r="A30" t="s">
        <v>141</v>
      </c>
      <c r="B30" s="47">
        <f t="array" ref="B30">MIN(IF($H$4:$H$367=A30,$J$4:$J$367))</f>
        <v>1.4814814814814814E-2</v>
      </c>
      <c r="C30">
        <v>27</v>
      </c>
      <c r="D30">
        <f t="array" ref="D30">COUNTIF($H$4:$H$367,Table3[[#This Row],[Name]])</f>
        <v>8</v>
      </c>
      <c r="F30" s="44">
        <v>203</v>
      </c>
      <c r="G30" s="44">
        <v>123</v>
      </c>
      <c r="H30" s="45" t="s">
        <v>142</v>
      </c>
      <c r="I30" s="45" t="s">
        <v>106</v>
      </c>
      <c r="J30" s="46">
        <v>2.4004629629629629E-2</v>
      </c>
      <c r="L30" s="30"/>
      <c r="M30" s="30"/>
      <c r="N30" s="30"/>
      <c r="O30" s="30"/>
    </row>
    <row r="31" spans="1:15" ht="15.75">
      <c r="A31" t="s">
        <v>112</v>
      </c>
      <c r="B31" s="47">
        <f t="array" ref="B31">MIN(IF($H$4:$H$367=A31,$J$4:$J$367))</f>
        <v>1.4814814814814814E-2</v>
      </c>
      <c r="C31">
        <v>28</v>
      </c>
      <c r="D31">
        <f t="array" ref="D31">COUNTIF($H$4:$H$367,Table3[[#This Row],[Name]])</f>
        <v>9</v>
      </c>
      <c r="F31" s="44">
        <v>3</v>
      </c>
      <c r="G31" s="44">
        <v>3</v>
      </c>
      <c r="H31" s="45" t="s">
        <v>122</v>
      </c>
      <c r="I31" s="45" t="s">
        <v>106</v>
      </c>
      <c r="J31" s="46">
        <v>1.3645833333333331E-2</v>
      </c>
      <c r="L31" s="30"/>
      <c r="M31" s="30"/>
      <c r="N31" s="30"/>
      <c r="O31" s="30"/>
    </row>
    <row r="32" spans="1:15" ht="15.75">
      <c r="A32" t="s">
        <v>132</v>
      </c>
      <c r="B32" s="47">
        <f t="array" ref="B32">MIN(IF($H$4:$H$367=A32,$J$4:$J$367))</f>
        <v>1.5069444444444443E-2</v>
      </c>
      <c r="C32">
        <v>29</v>
      </c>
      <c r="D32">
        <f t="array" ref="D32">COUNTIF($H$4:$H$367,Table3[[#This Row],[Name]])</f>
        <v>5</v>
      </c>
      <c r="F32" s="44">
        <v>26</v>
      </c>
      <c r="G32" s="44">
        <v>26</v>
      </c>
      <c r="H32" s="45" t="s">
        <v>126</v>
      </c>
      <c r="I32" s="45" t="s">
        <v>106</v>
      </c>
      <c r="J32" s="46">
        <v>1.4930555555555556E-2</v>
      </c>
      <c r="L32" s="30"/>
      <c r="M32" s="30"/>
      <c r="N32" s="30"/>
      <c r="O32" s="30"/>
    </row>
    <row r="33" spans="1:15" ht="15.75">
      <c r="A33" t="s">
        <v>133</v>
      </c>
      <c r="B33" s="47">
        <f t="array" ref="B33">MIN(IF($H$4:$H$367=A33,$J$4:$J$367))</f>
        <v>1.5185185185185185E-2</v>
      </c>
      <c r="C33">
        <v>30</v>
      </c>
      <c r="D33">
        <f t="array" ref="D33">COUNTIF($H$4:$H$367,Table3[[#This Row],[Name]])</f>
        <v>4</v>
      </c>
      <c r="F33" s="44">
        <v>31</v>
      </c>
      <c r="G33" s="44">
        <v>1</v>
      </c>
      <c r="H33" s="45" t="s">
        <v>132</v>
      </c>
      <c r="I33" s="45" t="s">
        <v>106</v>
      </c>
      <c r="J33" s="46">
        <v>1.5428240740740741E-2</v>
      </c>
      <c r="L33" s="30"/>
      <c r="M33" s="30"/>
      <c r="N33" s="30"/>
      <c r="O33" s="30"/>
    </row>
    <row r="34" spans="1:15" ht="15.75">
      <c r="A34" t="s">
        <v>110</v>
      </c>
      <c r="B34" s="47">
        <f t="array" ref="B34">MIN(IF($H$4:$H$367=A34,$J$4:$J$367))</f>
        <v>1.5208333333333332E-2</v>
      </c>
      <c r="C34">
        <v>31</v>
      </c>
      <c r="D34">
        <f t="array" ref="D34">COUNTIF($H$4:$H$367,Table3[[#This Row],[Name]])</f>
        <v>6</v>
      </c>
      <c r="F34" s="44">
        <v>33</v>
      </c>
      <c r="G34" s="44">
        <v>32</v>
      </c>
      <c r="H34" s="45" t="s">
        <v>138</v>
      </c>
      <c r="I34" s="45" t="s">
        <v>106</v>
      </c>
      <c r="J34" s="46">
        <v>1.5462962962962963E-2</v>
      </c>
      <c r="L34" s="30"/>
      <c r="M34" s="30"/>
      <c r="N34" s="30"/>
      <c r="O34" s="30"/>
    </row>
    <row r="35" spans="1:15" ht="15.75">
      <c r="A35" t="s">
        <v>143</v>
      </c>
      <c r="B35" s="47">
        <f t="array" ref="B35">MIN(IF($H$4:$H$367=A35,$J$4:$J$367))</f>
        <v>1.5289351851851851E-2</v>
      </c>
      <c r="C35">
        <v>32</v>
      </c>
      <c r="D35">
        <f t="array" ref="D35">COUNTIF($H$4:$H$367,Table3[[#This Row],[Name]])</f>
        <v>3</v>
      </c>
      <c r="F35" s="44">
        <v>39</v>
      </c>
      <c r="G35" s="44">
        <v>38</v>
      </c>
      <c r="H35" s="45" t="s">
        <v>136</v>
      </c>
      <c r="I35" s="45" t="s">
        <v>106</v>
      </c>
      <c r="J35" s="46">
        <v>1.5925925925925927E-2</v>
      </c>
      <c r="L35" s="30"/>
      <c r="M35" s="30"/>
      <c r="N35" s="30"/>
      <c r="O35" s="30"/>
    </row>
    <row r="36" spans="1:15" ht="15.75">
      <c r="A36" t="s">
        <v>144</v>
      </c>
      <c r="B36" s="47">
        <f t="array" ref="B36">MIN(IF($H$4:$H$367=A36,$J$4:$J$367))</f>
        <v>1.5358796296296296E-2</v>
      </c>
      <c r="C36">
        <v>33</v>
      </c>
      <c r="D36">
        <f t="array" ref="D36">COUNTIF($H$4:$H$367,Table3[[#This Row],[Name]])</f>
        <v>1</v>
      </c>
      <c r="F36" s="44">
        <v>54</v>
      </c>
      <c r="G36" s="44">
        <v>6</v>
      </c>
      <c r="H36" s="45" t="s">
        <v>145</v>
      </c>
      <c r="I36" s="45" t="s">
        <v>106</v>
      </c>
      <c r="J36" s="46">
        <v>1.6631944444444446E-2</v>
      </c>
      <c r="L36" s="30"/>
      <c r="M36" s="30"/>
      <c r="N36" s="30"/>
      <c r="O36" s="30"/>
    </row>
    <row r="37" spans="1:15" ht="15.75">
      <c r="A37" t="s">
        <v>146</v>
      </c>
      <c r="B37" s="47">
        <f t="array" ref="B37">MIN(IF($H$4:$H$367=A37,$J$4:$J$367))</f>
        <v>1.5740740740740743E-2</v>
      </c>
      <c r="C37">
        <v>34</v>
      </c>
      <c r="D37">
        <f t="array" ref="D37">COUNTIF($H$4:$H$367,Table3[[#This Row],[Name]])</f>
        <v>1</v>
      </c>
      <c r="F37" s="44">
        <v>98</v>
      </c>
      <c r="G37" s="44">
        <v>18</v>
      </c>
      <c r="H37" s="45" t="s">
        <v>127</v>
      </c>
      <c r="I37" s="45" t="s">
        <v>106</v>
      </c>
      <c r="J37" s="46">
        <v>1.8784722222222223E-2</v>
      </c>
      <c r="L37" s="30"/>
      <c r="M37" s="30"/>
      <c r="N37" s="30"/>
      <c r="O37" s="30"/>
    </row>
    <row r="38" spans="1:15" ht="15.75">
      <c r="A38" t="s">
        <v>115</v>
      </c>
      <c r="B38" s="47">
        <f t="array" ref="B38">MIN(IF($H$4:$H$367=A38,$J$4:$J$367))</f>
        <v>1.6053240740740739E-2</v>
      </c>
      <c r="C38">
        <v>35</v>
      </c>
      <c r="D38">
        <f t="array" ref="D38">COUNTIF($H$4:$H$367,Table3[[#This Row],[Name]])</f>
        <v>15</v>
      </c>
      <c r="F38" s="44">
        <v>137</v>
      </c>
      <c r="G38" s="44">
        <v>99</v>
      </c>
      <c r="H38" s="45" t="s">
        <v>142</v>
      </c>
      <c r="I38" s="45" t="s">
        <v>106</v>
      </c>
      <c r="J38" s="46">
        <v>2.1099537037037038E-2</v>
      </c>
      <c r="L38" s="30"/>
      <c r="M38" s="30"/>
      <c r="N38" s="30"/>
      <c r="O38" s="30"/>
    </row>
    <row r="39" spans="1:15" ht="15.75">
      <c r="A39" t="s">
        <v>147</v>
      </c>
      <c r="B39" s="47">
        <f t="array" ref="B39">MIN(IF($H$4:$H$367=A39,$J$4:$J$367))</f>
        <v>1.6249999999999997E-2</v>
      </c>
      <c r="C39">
        <v>36</v>
      </c>
      <c r="D39">
        <f t="array" ref="D39">COUNTIF($H$4:$H$367,Table3[[#This Row],[Name]])</f>
        <v>2</v>
      </c>
      <c r="F39" s="44">
        <v>145</v>
      </c>
      <c r="G39" s="44">
        <v>106</v>
      </c>
      <c r="H39" s="45" t="s">
        <v>123</v>
      </c>
      <c r="I39" s="45" t="s">
        <v>106</v>
      </c>
      <c r="J39" s="46">
        <v>2.1365740740740741E-2</v>
      </c>
      <c r="L39" s="30"/>
      <c r="M39" s="30"/>
      <c r="N39" s="30"/>
      <c r="O39" s="30"/>
    </row>
    <row r="40" spans="1:15" ht="15.75">
      <c r="A40" t="s">
        <v>145</v>
      </c>
      <c r="B40" s="47">
        <f t="array" ref="B40">MIN(IF($H$4:$H$367=A40,$J$4:$J$367))</f>
        <v>1.6319444444444445E-2</v>
      </c>
      <c r="C40">
        <v>37</v>
      </c>
      <c r="D40">
        <f t="array" ref="D40">COUNTIF($H$4:$H$367,Table3[[#This Row],[Name]])</f>
        <v>2</v>
      </c>
      <c r="F40" s="44">
        <v>148</v>
      </c>
      <c r="G40" s="44">
        <v>107</v>
      </c>
      <c r="H40" s="45" t="s">
        <v>119</v>
      </c>
      <c r="I40" s="45" t="s">
        <v>106</v>
      </c>
      <c r="J40" s="46">
        <v>2.1516203703703704E-2</v>
      </c>
      <c r="L40" s="30"/>
      <c r="M40" s="30"/>
      <c r="N40" s="30"/>
      <c r="O40" s="30"/>
    </row>
    <row r="41" spans="1:15" ht="15.75">
      <c r="A41" t="s">
        <v>56</v>
      </c>
      <c r="B41" s="47">
        <f t="array" ref="B41">MIN(IF($H$4:$H$367=A41,$J$4:$J$367))</f>
        <v>1.6620370370370372E-2</v>
      </c>
      <c r="C41">
        <v>38</v>
      </c>
      <c r="D41">
        <f t="array" ref="D41">COUNTIF($H$4:$H$367,Table3[[#This Row],[Name]])</f>
        <v>5</v>
      </c>
      <c r="F41" s="44">
        <v>212</v>
      </c>
      <c r="G41" s="44">
        <v>86</v>
      </c>
      <c r="H41" s="45" t="s">
        <v>148</v>
      </c>
      <c r="I41" s="45" t="s">
        <v>106</v>
      </c>
      <c r="J41" s="46">
        <v>2.7673611111111111E-2</v>
      </c>
      <c r="L41" s="30"/>
      <c r="M41" s="30"/>
      <c r="N41" s="30"/>
    </row>
    <row r="42" spans="1:15" ht="15.75">
      <c r="A42" t="s">
        <v>113</v>
      </c>
      <c r="B42" s="47">
        <f t="array" ref="B42">MIN(IF($H$4:$H$367=A42,$J$4:$J$367))</f>
        <v>1.7013888888888887E-2</v>
      </c>
      <c r="C42">
        <v>39</v>
      </c>
      <c r="D42">
        <f t="array" ref="D42">COUNTIF($H$4:$H$367,Table3[[#This Row],[Name]])</f>
        <v>13</v>
      </c>
      <c r="F42" s="44">
        <v>242</v>
      </c>
      <c r="G42" s="44">
        <v>133</v>
      </c>
      <c r="H42" s="45" t="s">
        <v>109</v>
      </c>
      <c r="I42" s="45" t="s">
        <v>106</v>
      </c>
      <c r="J42" s="46">
        <v>3.7696759259259256E-2</v>
      </c>
      <c r="L42" s="30"/>
      <c r="M42" s="30"/>
      <c r="N42" s="30"/>
      <c r="O42" s="30"/>
    </row>
    <row r="43" spans="1:15" ht="15.75">
      <c r="A43" t="s">
        <v>127</v>
      </c>
      <c r="B43" s="47">
        <f t="array" ref="B43">MIN(IF($H$4:$H$367=A43,$J$4:$J$367))</f>
        <v>1.7337962962962961E-2</v>
      </c>
      <c r="C43">
        <v>40</v>
      </c>
      <c r="D43">
        <f t="array" ref="D43">COUNTIF($H$4:$H$367,Table3[[#This Row],[Name]])</f>
        <v>22</v>
      </c>
      <c r="F43" s="44">
        <v>2</v>
      </c>
      <c r="G43" s="44">
        <v>1</v>
      </c>
      <c r="H43" s="45" t="s">
        <v>118</v>
      </c>
      <c r="I43" s="45" t="s">
        <v>106</v>
      </c>
      <c r="J43" s="46">
        <v>1.3148148148148147E-2</v>
      </c>
      <c r="L43" s="30"/>
      <c r="M43" s="30"/>
      <c r="N43" s="30"/>
      <c r="O43" s="30"/>
    </row>
    <row r="44" spans="1:15" ht="15.75">
      <c r="A44" t="s">
        <v>149</v>
      </c>
      <c r="B44" s="47">
        <f t="array" ref="B44">MIN(IF($H$4:$H$367=A44,$J$4:$J$367))</f>
        <v>1.7349537037037038E-2</v>
      </c>
      <c r="C44">
        <v>41</v>
      </c>
      <c r="D44">
        <f t="array" ref="D44">COUNTIF($H$4:$H$367,Table3[[#This Row],[Name]])</f>
        <v>8</v>
      </c>
      <c r="F44" s="44">
        <v>4</v>
      </c>
      <c r="G44" s="44">
        <v>3</v>
      </c>
      <c r="H44" s="45" t="s">
        <v>104</v>
      </c>
      <c r="I44" s="45" t="s">
        <v>106</v>
      </c>
      <c r="J44" s="46">
        <v>1.3275462962962963E-2</v>
      </c>
      <c r="L44" s="30"/>
      <c r="M44" s="30"/>
      <c r="N44" s="30"/>
      <c r="O44" s="30"/>
    </row>
    <row r="45" spans="1:15" ht="15.75">
      <c r="A45" t="s">
        <v>61</v>
      </c>
      <c r="B45" s="47">
        <f t="array" ref="B45">MIN(IF($H$4:$H$367=A45,$J$4:$J$367))</f>
        <v>1.7789351851851851E-2</v>
      </c>
      <c r="C45">
        <v>42</v>
      </c>
      <c r="D45">
        <f t="array" ref="D45">COUNTIF($H$4:$H$367,Table3[[#This Row],[Name]])</f>
        <v>1</v>
      </c>
      <c r="F45" s="44">
        <v>6</v>
      </c>
      <c r="G45" s="44">
        <v>5</v>
      </c>
      <c r="H45" s="45" t="s">
        <v>122</v>
      </c>
      <c r="I45" s="45" t="s">
        <v>106</v>
      </c>
      <c r="J45" s="46">
        <v>1.3645833333333331E-2</v>
      </c>
      <c r="L45" s="30"/>
      <c r="M45" s="30"/>
      <c r="N45" s="30"/>
      <c r="O45" s="30"/>
    </row>
    <row r="46" spans="1:15" ht="15.75">
      <c r="A46" t="s">
        <v>117</v>
      </c>
      <c r="B46" s="47">
        <f t="array" ref="B46">MIN(IF($H$4:$H$367=A46,$J$4:$J$367))</f>
        <v>1.7893518518518517E-2</v>
      </c>
      <c r="C46">
        <v>43</v>
      </c>
      <c r="D46">
        <f t="array" ref="D46">COUNTIF($H$4:$H$367,Table3[[#This Row],[Name]])</f>
        <v>2</v>
      </c>
      <c r="F46" s="44">
        <v>36</v>
      </c>
      <c r="G46" s="44">
        <v>33</v>
      </c>
      <c r="H46" s="45" t="s">
        <v>131</v>
      </c>
      <c r="I46" s="45" t="s">
        <v>106</v>
      </c>
      <c r="J46" s="46">
        <v>1.5474537037037038E-2</v>
      </c>
      <c r="L46" s="30"/>
      <c r="M46" s="30"/>
      <c r="N46" s="30"/>
      <c r="O46" s="30"/>
    </row>
    <row r="47" spans="1:15" ht="15.75">
      <c r="A47" t="s">
        <v>50</v>
      </c>
      <c r="B47" s="47">
        <f t="array" ref="B47">MIN(IF($H$4:$H$367=A47,$J$4:$J$367))</f>
        <v>1.8541666666666668E-2</v>
      </c>
      <c r="C47">
        <v>44</v>
      </c>
      <c r="D47">
        <f t="array" ref="D47">COUNTIF($H$4:$H$367,Table3[[#This Row],[Name]])</f>
        <v>6</v>
      </c>
      <c r="F47" s="44">
        <v>157</v>
      </c>
      <c r="G47" s="44">
        <v>45</v>
      </c>
      <c r="H47" s="45" t="s">
        <v>134</v>
      </c>
      <c r="I47" s="45" t="s">
        <v>106</v>
      </c>
      <c r="J47" s="46">
        <v>2.0520833333333332E-2</v>
      </c>
      <c r="L47" s="30"/>
      <c r="M47" s="30"/>
      <c r="N47" s="30"/>
      <c r="O47" s="30"/>
    </row>
    <row r="48" spans="1:15" ht="15.75">
      <c r="A48" t="s">
        <v>150</v>
      </c>
      <c r="B48" s="47">
        <f t="array" ref="B48">MIN(IF($H$4:$H$367=A48,$J$4:$J$367))</f>
        <v>1.9016203703703705E-2</v>
      </c>
      <c r="C48">
        <v>45</v>
      </c>
      <c r="D48">
        <f t="array" ref="D48">COUNTIF($H$4:$H$367,Table3[[#This Row],[Name]])</f>
        <v>4</v>
      </c>
      <c r="F48" s="44">
        <v>160</v>
      </c>
      <c r="G48" s="44">
        <v>47</v>
      </c>
      <c r="H48" s="45" t="s">
        <v>150</v>
      </c>
      <c r="I48" s="45" t="s">
        <v>106</v>
      </c>
      <c r="J48" s="46">
        <v>2.0613425925925927E-2</v>
      </c>
      <c r="L48" s="30"/>
      <c r="M48" s="30"/>
      <c r="N48" s="30"/>
      <c r="O48" s="30"/>
    </row>
    <row r="49" spans="1:15" ht="15.75">
      <c r="A49" t="s">
        <v>45</v>
      </c>
      <c r="B49" s="47">
        <f t="array" ref="B49">MIN(IF($H$4:$H$367=A49,$J$4:$J$367))</f>
        <v>1.9050925925925926E-2</v>
      </c>
      <c r="C49">
        <v>46</v>
      </c>
      <c r="D49">
        <f t="array" ref="D49">COUNTIF($H$4:$H$367,Table3[[#This Row],[Name]])</f>
        <v>1</v>
      </c>
      <c r="F49" s="44">
        <v>166</v>
      </c>
      <c r="G49" s="44">
        <v>52</v>
      </c>
      <c r="H49" s="45" t="s">
        <v>127</v>
      </c>
      <c r="I49" s="45" t="s">
        <v>106</v>
      </c>
      <c r="J49" s="46">
        <v>2.0937499999999998E-2</v>
      </c>
      <c r="L49" s="30"/>
      <c r="M49" s="30"/>
      <c r="N49" s="30"/>
      <c r="O49" s="30"/>
    </row>
    <row r="50" spans="1:15" ht="15.75">
      <c r="A50" t="s">
        <v>90</v>
      </c>
      <c r="B50" s="47">
        <f t="array" ref="B50">MIN(IF($H$4:$H$367=A50,$J$4:$J$367))</f>
        <v>1.9224537037037037E-2</v>
      </c>
      <c r="C50">
        <v>47</v>
      </c>
      <c r="D50">
        <f t="array" ref="D50">COUNTIF($H$4:$H$367,Table3[[#This Row],[Name]])</f>
        <v>2</v>
      </c>
      <c r="F50" s="44">
        <v>177</v>
      </c>
      <c r="G50" s="44">
        <v>117</v>
      </c>
      <c r="H50" s="45" t="s">
        <v>123</v>
      </c>
      <c r="I50" s="45" t="s">
        <v>106</v>
      </c>
      <c r="J50" s="46">
        <v>2.1145833333333332E-2</v>
      </c>
      <c r="L50" s="30"/>
      <c r="M50" s="30"/>
      <c r="N50" s="30"/>
      <c r="O50" s="30"/>
    </row>
    <row r="51" spans="1:15" ht="15.75">
      <c r="A51" t="s">
        <v>151</v>
      </c>
      <c r="B51" s="47">
        <f t="array" ref="B51">MIN(IF($H$4:$H$367=A51,$J$4:$J$367))</f>
        <v>1.951388888888889E-2</v>
      </c>
      <c r="C51">
        <v>48</v>
      </c>
      <c r="D51">
        <f t="array" ref="D51">COUNTIF($H$4:$H$367,Table3[[#This Row],[Name]])</f>
        <v>1</v>
      </c>
      <c r="F51" s="44">
        <v>190</v>
      </c>
      <c r="G51" s="44">
        <v>125</v>
      </c>
      <c r="H51" s="45" t="s">
        <v>142</v>
      </c>
      <c r="I51" s="45" t="s">
        <v>106</v>
      </c>
      <c r="J51" s="46">
        <v>2.1550925925925928E-2</v>
      </c>
      <c r="L51" s="30"/>
      <c r="M51" s="30"/>
      <c r="N51" s="30"/>
      <c r="O51" s="30"/>
    </row>
    <row r="52" spans="1:15" ht="15.75">
      <c r="A52" t="s">
        <v>134</v>
      </c>
      <c r="B52" s="47">
        <f t="array" ref="B52">MIN(IF($H$4:$H$367=A52,$J$4:$J$367))</f>
        <v>1.9918981481481482E-2</v>
      </c>
      <c r="C52">
        <v>49</v>
      </c>
      <c r="D52">
        <f t="array" ref="D52">COUNTIF($H$4:$H$367,Table3[[#This Row],[Name]])</f>
        <v>12</v>
      </c>
      <c r="F52" s="44">
        <v>254</v>
      </c>
      <c r="G52" s="44">
        <v>149</v>
      </c>
      <c r="H52" s="45" t="s">
        <v>125</v>
      </c>
      <c r="I52" s="45" t="s">
        <v>106</v>
      </c>
      <c r="J52" s="46">
        <v>2.5567129629629634E-2</v>
      </c>
      <c r="L52" s="30"/>
      <c r="M52" s="30"/>
      <c r="N52" s="30"/>
      <c r="O52" s="30"/>
    </row>
    <row r="53" spans="1:15" ht="15.75">
      <c r="A53" t="s">
        <v>121</v>
      </c>
      <c r="B53" s="47">
        <f t="array" ref="B53">MIN(IF($H$4:$H$367=A53,$J$4:$J$367))</f>
        <v>1.9918981481481482E-2</v>
      </c>
      <c r="C53">
        <v>50</v>
      </c>
      <c r="D53">
        <f t="array" ref="D53">COUNTIF($H$4:$H$367,Table3[[#This Row],[Name]])</f>
        <v>7</v>
      </c>
      <c r="F53" s="44">
        <v>3</v>
      </c>
      <c r="G53" s="44">
        <v>1</v>
      </c>
      <c r="H53" s="45" t="s">
        <v>129</v>
      </c>
      <c r="I53" s="45" t="s">
        <v>106</v>
      </c>
      <c r="J53" s="46">
        <v>1.3842592592592594E-2</v>
      </c>
      <c r="L53" s="30"/>
      <c r="M53" s="30"/>
      <c r="N53" s="30"/>
      <c r="O53" s="30"/>
    </row>
    <row r="54" spans="1:15" ht="15.75">
      <c r="A54" t="s">
        <v>142</v>
      </c>
      <c r="B54" s="47">
        <f t="array" ref="B54">MIN(IF($H$4:$H$367=A54,$J$4:$J$367))</f>
        <v>1.9988425925925927E-2</v>
      </c>
      <c r="C54">
        <v>51</v>
      </c>
      <c r="D54">
        <f t="array" ref="D54">COUNTIF($H$4:$H$367,Table3[[#This Row],[Name]])</f>
        <v>19</v>
      </c>
      <c r="F54" s="44">
        <v>16</v>
      </c>
      <c r="G54" s="44">
        <v>13</v>
      </c>
      <c r="H54" s="45" t="s">
        <v>131</v>
      </c>
      <c r="I54" s="45" t="s">
        <v>106</v>
      </c>
      <c r="J54" s="46">
        <v>1.5150462962962963E-2</v>
      </c>
      <c r="L54" s="30"/>
      <c r="M54" s="30"/>
      <c r="N54" s="30"/>
      <c r="O54" s="30"/>
    </row>
    <row r="55" spans="1:15" ht="15.75">
      <c r="A55" t="s">
        <v>123</v>
      </c>
      <c r="B55" s="47">
        <f t="array" ref="B55">MIN(IF($H$4:$H$367=A55,$J$4:$J$367))</f>
        <v>2.0127314814814817E-2</v>
      </c>
      <c r="C55">
        <v>52</v>
      </c>
      <c r="D55">
        <f t="array" ref="D55">COUNTIF($H$4:$H$367,Table3[[#This Row],[Name]])</f>
        <v>16</v>
      </c>
      <c r="F55" s="44">
        <v>29</v>
      </c>
      <c r="G55" s="44">
        <v>25</v>
      </c>
      <c r="H55" s="45" t="s">
        <v>126</v>
      </c>
      <c r="I55" s="45" t="s">
        <v>106</v>
      </c>
      <c r="J55" s="46">
        <v>1.5925925925925927E-2</v>
      </c>
      <c r="L55" s="30"/>
      <c r="M55" s="30"/>
      <c r="N55" s="30"/>
      <c r="O55" s="30"/>
    </row>
    <row r="56" spans="1:15" ht="15.75">
      <c r="A56" t="s">
        <v>137</v>
      </c>
      <c r="B56" s="47">
        <f t="array" ref="B56">MIN(IF($H$4:$H$367=A56,$J$4:$J$367))</f>
        <v>2.1828703703703701E-2</v>
      </c>
      <c r="C56">
        <v>53</v>
      </c>
      <c r="D56">
        <f t="array" ref="D56">COUNTIF($H$4:$H$367,Table3[[#This Row],[Name]])</f>
        <v>2</v>
      </c>
      <c r="F56" s="44">
        <v>53</v>
      </c>
      <c r="G56" s="44">
        <v>42</v>
      </c>
      <c r="H56" s="45" t="s">
        <v>115</v>
      </c>
      <c r="I56" s="45" t="s">
        <v>106</v>
      </c>
      <c r="J56" s="46">
        <v>1.7013888888888887E-2</v>
      </c>
      <c r="L56" s="30"/>
      <c r="M56" s="30"/>
      <c r="N56" s="30"/>
      <c r="O56" s="30"/>
    </row>
    <row r="57" spans="1:15" ht="15.75">
      <c r="A57" t="s">
        <v>152</v>
      </c>
      <c r="B57" s="47">
        <f t="array" ref="B57">MIN(IF($H$4:$H$367=A57,$J$4:$J$367))</f>
        <v>2.3310185185185187E-2</v>
      </c>
      <c r="C57">
        <v>54</v>
      </c>
      <c r="D57">
        <f t="array" ref="D57">COUNTIF($H$4:$H$367,Table3[[#This Row],[Name]])</f>
        <v>1</v>
      </c>
      <c r="F57" s="44">
        <v>141</v>
      </c>
      <c r="G57" s="44">
        <v>44</v>
      </c>
      <c r="H57" s="45" t="s">
        <v>127</v>
      </c>
      <c r="I57" s="45" t="s">
        <v>106</v>
      </c>
      <c r="J57" s="46">
        <v>2.1053240740740744E-2</v>
      </c>
      <c r="L57" s="30"/>
      <c r="M57" s="30"/>
      <c r="N57" s="30"/>
      <c r="O57" s="30"/>
    </row>
    <row r="58" spans="1:15" ht="15.75">
      <c r="A58" t="s">
        <v>140</v>
      </c>
      <c r="B58" s="47">
        <f t="array" ref="B58">MIN(IF($H$4:$H$367=A58,$J$4:$J$367))</f>
        <v>2.3587962962962963E-2</v>
      </c>
      <c r="C58">
        <v>55</v>
      </c>
      <c r="D58">
        <f t="array" ref="D58">COUNTIF($H$4:$H$367,Table3[[#This Row],[Name]])</f>
        <v>1</v>
      </c>
      <c r="F58" s="44">
        <v>144</v>
      </c>
      <c r="G58" s="44">
        <v>98</v>
      </c>
      <c r="H58" s="45" t="s">
        <v>142</v>
      </c>
      <c r="I58" s="45" t="s">
        <v>106</v>
      </c>
      <c r="J58" s="46">
        <v>2.1099537037037038E-2</v>
      </c>
      <c r="L58" s="30"/>
      <c r="M58" s="30"/>
      <c r="N58" s="30"/>
      <c r="O58" s="30"/>
    </row>
    <row r="59" spans="1:15" ht="15.75">
      <c r="A59" t="s">
        <v>125</v>
      </c>
      <c r="B59" s="47">
        <f t="array" ref="B59">MIN(IF($H$4:$H$367=A59,$J$4:$J$367))</f>
        <v>2.476851851851852E-2</v>
      </c>
      <c r="C59">
        <v>56</v>
      </c>
      <c r="D59">
        <f t="array" ref="D59">COUNTIF($H$4:$H$367,Table3[[#This Row],[Name]])</f>
        <v>14</v>
      </c>
      <c r="F59" s="44">
        <v>155</v>
      </c>
      <c r="G59" s="44">
        <v>103</v>
      </c>
      <c r="H59" s="45" t="s">
        <v>119</v>
      </c>
      <c r="I59" s="45" t="s">
        <v>106</v>
      </c>
      <c r="J59" s="46">
        <v>2.1435185185185186E-2</v>
      </c>
      <c r="L59" s="30"/>
      <c r="M59" s="30"/>
      <c r="N59" s="30"/>
      <c r="O59" s="30"/>
    </row>
    <row r="60" spans="1:15" ht="15.75">
      <c r="A60" t="s">
        <v>153</v>
      </c>
      <c r="B60" s="47">
        <f t="array" ref="B60">MIN(IF($H$4:$H$367=A60,$J$4:$J$367))</f>
        <v>2.476851851851852E-2</v>
      </c>
      <c r="C60">
        <v>57</v>
      </c>
      <c r="D60">
        <f t="array" ref="D60">COUNTIF($H$4:$H$367,Table3[[#This Row],[Name]])</f>
        <v>1</v>
      </c>
      <c r="F60" s="44">
        <v>159</v>
      </c>
      <c r="G60" s="44">
        <v>106</v>
      </c>
      <c r="H60" s="45" t="s">
        <v>123</v>
      </c>
      <c r="I60" s="45" t="s">
        <v>106</v>
      </c>
      <c r="J60" s="46">
        <v>2.2048611111111113E-2</v>
      </c>
      <c r="L60" s="30"/>
      <c r="M60" s="30"/>
      <c r="N60" s="30"/>
      <c r="O60" s="30"/>
    </row>
    <row r="61" spans="1:15" ht="15.75">
      <c r="A61" t="s">
        <v>148</v>
      </c>
      <c r="B61" s="47">
        <f t="array" ref="B61">MIN(IF($H$4:$H$367=A61,$J$4:$J$367))</f>
        <v>2.6296296296296293E-2</v>
      </c>
      <c r="C61">
        <v>58</v>
      </c>
      <c r="D61">
        <f t="array" ref="D61">COUNTIF($H$4:$H$367,Table3[[#This Row],[Name]])</f>
        <v>6</v>
      </c>
      <c r="F61" s="44">
        <v>185</v>
      </c>
      <c r="G61" s="44">
        <v>113</v>
      </c>
      <c r="H61" s="45" t="s">
        <v>152</v>
      </c>
      <c r="I61" s="45" t="s">
        <v>106</v>
      </c>
      <c r="J61" s="46">
        <v>2.3310185185185187E-2</v>
      </c>
      <c r="L61" s="30"/>
      <c r="M61" s="30"/>
      <c r="N61" s="30"/>
      <c r="O61" s="30"/>
    </row>
    <row r="62" spans="1:15" ht="15.75">
      <c r="F62" s="44">
        <v>199</v>
      </c>
      <c r="G62" s="44">
        <v>120</v>
      </c>
      <c r="H62" s="45" t="s">
        <v>125</v>
      </c>
      <c r="I62" s="45" t="s">
        <v>106</v>
      </c>
      <c r="J62" s="46">
        <v>2.476851851851852E-2</v>
      </c>
      <c r="L62" s="30"/>
      <c r="M62" s="30"/>
      <c r="N62" s="30"/>
      <c r="O62" s="30"/>
    </row>
    <row r="63" spans="1:15" ht="15.75">
      <c r="F63" s="44">
        <v>200</v>
      </c>
      <c r="G63" s="44">
        <v>121</v>
      </c>
      <c r="H63" s="45" t="s">
        <v>153</v>
      </c>
      <c r="I63" s="45" t="s">
        <v>106</v>
      </c>
      <c r="J63" s="46">
        <v>2.476851851851852E-2</v>
      </c>
      <c r="L63" s="30"/>
      <c r="M63" s="30"/>
      <c r="N63" s="30"/>
      <c r="O63" s="30"/>
    </row>
    <row r="64" spans="1:15" ht="15.75">
      <c r="F64" s="44">
        <v>6</v>
      </c>
      <c r="G64" s="44">
        <v>6</v>
      </c>
      <c r="H64" s="45" t="s">
        <v>122</v>
      </c>
      <c r="I64" s="45" t="s">
        <v>106</v>
      </c>
      <c r="J64" s="46">
        <v>1.3472222222222221E-2</v>
      </c>
      <c r="L64" s="30"/>
      <c r="M64" s="30"/>
      <c r="N64" s="30"/>
      <c r="O64" s="30"/>
    </row>
    <row r="65" spans="6:15" ht="15.75">
      <c r="F65" s="44">
        <v>10</v>
      </c>
      <c r="G65" s="44">
        <v>1</v>
      </c>
      <c r="H65" s="45" t="s">
        <v>124</v>
      </c>
      <c r="I65" s="45" t="s">
        <v>106</v>
      </c>
      <c r="J65" s="46">
        <v>1.3819444444444445E-2</v>
      </c>
      <c r="L65" s="30"/>
      <c r="M65" s="30"/>
      <c r="N65" s="30"/>
      <c r="O65" s="30"/>
    </row>
    <row r="66" spans="6:15" ht="15.75">
      <c r="F66" s="44">
        <v>17</v>
      </c>
      <c r="G66" s="44">
        <v>15</v>
      </c>
      <c r="H66" s="45" t="s">
        <v>109</v>
      </c>
      <c r="I66" s="45" t="s">
        <v>106</v>
      </c>
      <c r="J66" s="46">
        <v>1.40625E-2</v>
      </c>
      <c r="L66" s="30"/>
      <c r="M66" s="30"/>
      <c r="N66" s="30"/>
      <c r="O66" s="30"/>
    </row>
    <row r="67" spans="6:15" ht="15.75">
      <c r="F67" s="44">
        <v>25</v>
      </c>
      <c r="G67" s="44">
        <v>3</v>
      </c>
      <c r="H67" s="45" t="s">
        <v>111</v>
      </c>
      <c r="I67" s="45" t="s">
        <v>106</v>
      </c>
      <c r="J67" s="46">
        <v>1.4652777777777778E-2</v>
      </c>
      <c r="L67" s="30"/>
      <c r="M67" s="30"/>
      <c r="N67" s="30"/>
      <c r="O67" s="30"/>
    </row>
    <row r="68" spans="6:15" ht="15.75">
      <c r="F68" s="44">
        <v>27</v>
      </c>
      <c r="G68" s="44">
        <v>24</v>
      </c>
      <c r="H68" s="45" t="s">
        <v>141</v>
      </c>
      <c r="I68" s="45" t="s">
        <v>106</v>
      </c>
      <c r="J68" s="46">
        <v>1.4814814814814814E-2</v>
      </c>
      <c r="L68" s="30"/>
      <c r="M68" s="30"/>
      <c r="N68" s="30"/>
      <c r="O68" s="30"/>
    </row>
    <row r="69" spans="6:15" ht="15.75">
      <c r="F69" s="44">
        <v>31</v>
      </c>
      <c r="G69" s="44">
        <v>4</v>
      </c>
      <c r="H69" s="45" t="s">
        <v>132</v>
      </c>
      <c r="I69" s="45" t="s">
        <v>106</v>
      </c>
      <c r="J69" s="46">
        <v>1.5138888888888889E-2</v>
      </c>
      <c r="L69" s="30"/>
      <c r="M69" s="30"/>
      <c r="N69" s="30"/>
      <c r="O69" s="30"/>
    </row>
    <row r="70" spans="6:15">
      <c r="F70" s="44">
        <v>41</v>
      </c>
      <c r="G70" s="44">
        <v>35</v>
      </c>
      <c r="H70" s="45" t="s">
        <v>112</v>
      </c>
      <c r="I70" s="45" t="s">
        <v>106</v>
      </c>
      <c r="J70" s="46">
        <v>1.5787037037037037E-2</v>
      </c>
    </row>
    <row r="71" spans="6:15">
      <c r="F71" s="44">
        <v>45</v>
      </c>
      <c r="G71" s="44">
        <v>39</v>
      </c>
      <c r="H71" s="45" t="s">
        <v>143</v>
      </c>
      <c r="I71" s="45" t="s">
        <v>106</v>
      </c>
      <c r="J71" s="46">
        <v>1.6006944444444445E-2</v>
      </c>
    </row>
    <row r="72" spans="6:15">
      <c r="F72" s="44">
        <v>46</v>
      </c>
      <c r="G72" s="44">
        <v>40</v>
      </c>
      <c r="H72" s="45" t="s">
        <v>110</v>
      </c>
      <c r="I72" s="45" t="s">
        <v>106</v>
      </c>
      <c r="J72" s="46">
        <v>1.6018518518518519E-2</v>
      </c>
    </row>
    <row r="73" spans="6:15">
      <c r="F73" s="44">
        <v>50</v>
      </c>
      <c r="G73" s="44">
        <v>43</v>
      </c>
      <c r="H73" s="45" t="s">
        <v>133</v>
      </c>
      <c r="I73" s="45" t="s">
        <v>106</v>
      </c>
      <c r="J73" s="46">
        <v>1.6099537037037037E-2</v>
      </c>
    </row>
    <row r="74" spans="6:15">
      <c r="F74" s="44">
        <v>59</v>
      </c>
      <c r="G74" s="44">
        <v>52</v>
      </c>
      <c r="H74" s="45" t="s">
        <v>115</v>
      </c>
      <c r="I74" s="45" t="s">
        <v>106</v>
      </c>
      <c r="J74" s="46">
        <v>1.6770833333333332E-2</v>
      </c>
    </row>
    <row r="75" spans="6:15">
      <c r="F75" s="44">
        <v>69</v>
      </c>
      <c r="G75" s="44">
        <v>58</v>
      </c>
      <c r="H75" s="45" t="s">
        <v>113</v>
      </c>
      <c r="I75" s="45" t="s">
        <v>106</v>
      </c>
      <c r="J75" s="46">
        <v>1.7118055555555556E-2</v>
      </c>
    </row>
    <row r="76" spans="6:15">
      <c r="F76" s="44">
        <v>100</v>
      </c>
      <c r="G76" s="44">
        <v>24</v>
      </c>
      <c r="H76" s="45" t="s">
        <v>127</v>
      </c>
      <c r="I76" s="45" t="s">
        <v>106</v>
      </c>
      <c r="J76" s="46">
        <v>1.8819444444444448E-2</v>
      </c>
    </row>
    <row r="77" spans="6:15">
      <c r="F77" s="44">
        <v>132</v>
      </c>
      <c r="G77" s="44">
        <v>34</v>
      </c>
      <c r="H77" s="45" t="s">
        <v>134</v>
      </c>
      <c r="I77" s="45" t="s">
        <v>106</v>
      </c>
      <c r="J77" s="46">
        <v>1.9918981481481482E-2</v>
      </c>
    </row>
    <row r="78" spans="6:15">
      <c r="F78" s="44">
        <v>134</v>
      </c>
      <c r="G78" s="44">
        <v>100</v>
      </c>
      <c r="H78" s="45" t="s">
        <v>119</v>
      </c>
      <c r="I78" s="45" t="s">
        <v>106</v>
      </c>
      <c r="J78" s="46">
        <v>1.9930555555555556E-2</v>
      </c>
    </row>
    <row r="79" spans="6:15">
      <c r="F79" s="44">
        <v>142</v>
      </c>
      <c r="G79" s="44">
        <v>105</v>
      </c>
      <c r="H79" s="45" t="s">
        <v>123</v>
      </c>
      <c r="I79" s="45" t="s">
        <v>106</v>
      </c>
      <c r="J79" s="46">
        <v>2.0393518518518519E-2</v>
      </c>
    </row>
    <row r="80" spans="6:15">
      <c r="F80" s="44">
        <v>165</v>
      </c>
      <c r="G80" s="44">
        <v>115</v>
      </c>
      <c r="H80" s="45" t="s">
        <v>121</v>
      </c>
      <c r="I80" s="45" t="s">
        <v>106</v>
      </c>
      <c r="J80" s="46">
        <v>2.1805555555555554E-2</v>
      </c>
    </row>
    <row r="81" spans="6:10">
      <c r="F81" s="44">
        <v>200</v>
      </c>
      <c r="G81" s="44">
        <v>126</v>
      </c>
      <c r="H81" s="45" t="s">
        <v>104</v>
      </c>
      <c r="I81" s="45" t="s">
        <v>106</v>
      </c>
      <c r="J81" s="46">
        <v>2.2997685185185187E-2</v>
      </c>
    </row>
    <row r="82" spans="6:10">
      <c r="F82" s="44">
        <v>236</v>
      </c>
      <c r="G82" s="44">
        <v>139</v>
      </c>
      <c r="H82" s="45" t="s">
        <v>125</v>
      </c>
      <c r="I82" s="45" t="s">
        <v>106</v>
      </c>
      <c r="J82" s="46">
        <v>2.6226851851851852E-2</v>
      </c>
    </row>
    <row r="83" spans="6:10">
      <c r="F83" s="44">
        <v>3</v>
      </c>
      <c r="G83" s="44">
        <v>3</v>
      </c>
      <c r="H83" s="45" t="s">
        <v>108</v>
      </c>
      <c r="I83" s="45" t="s">
        <v>106</v>
      </c>
      <c r="J83" s="46">
        <v>1.2847222222222223E-2</v>
      </c>
    </row>
    <row r="84" spans="6:10">
      <c r="F84" s="44">
        <v>5</v>
      </c>
      <c r="G84" s="44">
        <v>5</v>
      </c>
      <c r="H84" s="45" t="s">
        <v>114</v>
      </c>
      <c r="I84" s="45" t="s">
        <v>106</v>
      </c>
      <c r="J84" s="46">
        <v>1.3321759259259261E-2</v>
      </c>
    </row>
    <row r="85" spans="6:10">
      <c r="F85" s="44">
        <v>23</v>
      </c>
      <c r="G85" s="44">
        <v>4</v>
      </c>
      <c r="H85" s="45" t="s">
        <v>132</v>
      </c>
      <c r="I85" s="45" t="s">
        <v>106</v>
      </c>
      <c r="J85" s="46">
        <v>1.5069444444444443E-2</v>
      </c>
    </row>
    <row r="86" spans="6:10">
      <c r="F86" s="44">
        <v>30</v>
      </c>
      <c r="G86" s="44">
        <v>25</v>
      </c>
      <c r="H86" s="45" t="s">
        <v>136</v>
      </c>
      <c r="I86" s="45" t="s">
        <v>106</v>
      </c>
      <c r="J86" s="46">
        <v>1.5347222222222222E-2</v>
      </c>
    </row>
    <row r="87" spans="6:10">
      <c r="F87" s="44">
        <v>52</v>
      </c>
      <c r="G87" s="44">
        <v>43</v>
      </c>
      <c r="H87" s="45" t="s">
        <v>147</v>
      </c>
      <c r="I87" s="45" t="s">
        <v>106</v>
      </c>
      <c r="J87" s="46">
        <v>1.6249999999999997E-2</v>
      </c>
    </row>
    <row r="88" spans="6:10">
      <c r="F88" s="44">
        <v>77</v>
      </c>
      <c r="G88" s="44">
        <v>63</v>
      </c>
      <c r="H88" s="45" t="s">
        <v>115</v>
      </c>
      <c r="I88" s="45" t="s">
        <v>106</v>
      </c>
      <c r="J88" s="46">
        <v>1.6944444444444443E-2</v>
      </c>
    </row>
    <row r="89" spans="6:10">
      <c r="F89" s="44">
        <v>88</v>
      </c>
      <c r="G89" s="44">
        <v>68</v>
      </c>
      <c r="H89" s="45" t="s">
        <v>113</v>
      </c>
      <c r="I89" s="45" t="s">
        <v>106</v>
      </c>
      <c r="J89" s="46">
        <v>1.7453703703703704E-2</v>
      </c>
    </row>
    <row r="90" spans="6:10">
      <c r="F90" s="44">
        <v>138</v>
      </c>
      <c r="G90" s="44">
        <v>39</v>
      </c>
      <c r="H90" s="45" t="s">
        <v>127</v>
      </c>
      <c r="I90" s="45" t="s">
        <v>106</v>
      </c>
      <c r="J90" s="46">
        <v>2.0219907407407409E-2</v>
      </c>
    </row>
    <row r="91" spans="6:10">
      <c r="F91" s="44">
        <v>157</v>
      </c>
      <c r="G91" s="44">
        <v>109</v>
      </c>
      <c r="H91" s="45" t="s">
        <v>121</v>
      </c>
      <c r="I91" s="45" t="s">
        <v>106</v>
      </c>
      <c r="J91" s="46">
        <v>2.0925925925925928E-2</v>
      </c>
    </row>
    <row r="92" spans="6:10">
      <c r="F92" s="44">
        <v>160</v>
      </c>
      <c r="G92" s="44">
        <v>110</v>
      </c>
      <c r="H92" s="45" t="s">
        <v>142</v>
      </c>
      <c r="I92" s="45" t="s">
        <v>106</v>
      </c>
      <c r="J92" s="46">
        <v>2.1203703703703707E-2</v>
      </c>
    </row>
    <row r="93" spans="6:10">
      <c r="F93" s="44">
        <v>175</v>
      </c>
      <c r="G93" s="44">
        <v>116</v>
      </c>
      <c r="H93" s="45" t="s">
        <v>123</v>
      </c>
      <c r="I93" s="45" t="s">
        <v>106</v>
      </c>
      <c r="J93" s="46">
        <v>2.1898148148148149E-2</v>
      </c>
    </row>
    <row r="94" spans="6:10">
      <c r="F94" s="44">
        <v>250</v>
      </c>
      <c r="G94" s="44">
        <v>110</v>
      </c>
      <c r="H94" s="45" t="s">
        <v>148</v>
      </c>
      <c r="I94" s="45" t="s">
        <v>106</v>
      </c>
      <c r="J94" s="46">
        <v>2.7037037037037037E-2</v>
      </c>
    </row>
    <row r="95" spans="6:10">
      <c r="F95" s="44">
        <v>1</v>
      </c>
      <c r="G95" s="44">
        <v>1</v>
      </c>
      <c r="H95" s="45" t="s">
        <v>104</v>
      </c>
      <c r="I95" s="45" t="s">
        <v>106</v>
      </c>
      <c r="J95" s="46">
        <v>1.1435185185185185E-2</v>
      </c>
    </row>
    <row r="96" spans="6:10">
      <c r="F96" s="44">
        <v>3</v>
      </c>
      <c r="G96" s="44">
        <v>3</v>
      </c>
      <c r="H96" s="45" t="s">
        <v>108</v>
      </c>
      <c r="I96" s="45" t="s">
        <v>106</v>
      </c>
      <c r="J96" s="46">
        <v>1.2731481481481481E-2</v>
      </c>
    </row>
    <row r="97" spans="6:10">
      <c r="F97" s="44">
        <v>6</v>
      </c>
      <c r="G97" s="44">
        <v>6</v>
      </c>
      <c r="H97" s="45" t="s">
        <v>116</v>
      </c>
      <c r="I97" s="45" t="s">
        <v>106</v>
      </c>
      <c r="J97" s="46">
        <v>1.3078703703703703E-2</v>
      </c>
    </row>
    <row r="98" spans="6:10">
      <c r="F98" s="44">
        <v>9</v>
      </c>
      <c r="G98" s="44">
        <v>1</v>
      </c>
      <c r="H98" s="45" t="s">
        <v>124</v>
      </c>
      <c r="I98" s="45" t="s">
        <v>106</v>
      </c>
      <c r="J98" s="46">
        <v>1.3495370370370371E-2</v>
      </c>
    </row>
    <row r="99" spans="6:10">
      <c r="F99" s="44">
        <v>12</v>
      </c>
      <c r="G99" s="44">
        <v>11</v>
      </c>
      <c r="H99" s="45" t="s">
        <v>126</v>
      </c>
      <c r="I99" s="45" t="s">
        <v>106</v>
      </c>
      <c r="J99" s="46">
        <v>1.3634259259259257E-2</v>
      </c>
    </row>
    <row r="100" spans="6:10">
      <c r="F100" s="44">
        <v>14</v>
      </c>
      <c r="G100" s="44">
        <v>13</v>
      </c>
      <c r="H100" s="45" t="s">
        <v>109</v>
      </c>
      <c r="I100" s="45" t="s">
        <v>106</v>
      </c>
      <c r="J100" s="46">
        <v>1.3680555555555555E-2</v>
      </c>
    </row>
    <row r="101" spans="6:10">
      <c r="F101" s="44">
        <v>31</v>
      </c>
      <c r="G101" s="44">
        <v>30</v>
      </c>
      <c r="H101" s="45" t="s">
        <v>138</v>
      </c>
      <c r="I101" s="45" t="s">
        <v>106</v>
      </c>
      <c r="J101" s="46">
        <v>1.4733796296296295E-2</v>
      </c>
    </row>
    <row r="102" spans="6:10">
      <c r="F102" s="44">
        <v>34</v>
      </c>
      <c r="G102" s="44">
        <v>33</v>
      </c>
      <c r="H102" s="45" t="s">
        <v>112</v>
      </c>
      <c r="I102" s="45" t="s">
        <v>106</v>
      </c>
      <c r="J102" s="46">
        <v>1.4814814814814814E-2</v>
      </c>
    </row>
    <row r="103" spans="6:10">
      <c r="F103" s="44">
        <v>35</v>
      </c>
      <c r="G103" s="44">
        <v>34</v>
      </c>
      <c r="H103" s="45" t="s">
        <v>119</v>
      </c>
      <c r="I103" s="45" t="s">
        <v>106</v>
      </c>
      <c r="J103" s="46">
        <v>1.4826388888888889E-2</v>
      </c>
    </row>
    <row r="104" spans="6:10">
      <c r="F104" s="44">
        <v>40</v>
      </c>
      <c r="G104" s="44">
        <v>39</v>
      </c>
      <c r="H104" s="45" t="s">
        <v>110</v>
      </c>
      <c r="I104" s="45" t="s">
        <v>106</v>
      </c>
      <c r="J104" s="46">
        <v>1.5462962962962963E-2</v>
      </c>
    </row>
    <row r="105" spans="6:10">
      <c r="F105" s="44">
        <v>42</v>
      </c>
      <c r="G105" s="44">
        <v>41</v>
      </c>
      <c r="H105" s="45" t="s">
        <v>133</v>
      </c>
      <c r="I105" s="45" t="s">
        <v>106</v>
      </c>
      <c r="J105" s="46">
        <v>1.5671296296296298E-2</v>
      </c>
    </row>
    <row r="106" spans="6:10">
      <c r="F106" s="44">
        <v>55</v>
      </c>
      <c r="G106" s="44">
        <v>52</v>
      </c>
      <c r="H106" s="45" t="s">
        <v>115</v>
      </c>
      <c r="I106" s="45" t="s">
        <v>106</v>
      </c>
      <c r="J106" s="46">
        <v>1.6099537037037037E-2</v>
      </c>
    </row>
    <row r="107" spans="6:10">
      <c r="F107" s="44">
        <v>90</v>
      </c>
      <c r="G107" s="44">
        <v>76</v>
      </c>
      <c r="H107" s="45" t="s">
        <v>113</v>
      </c>
      <c r="I107" s="45" t="s">
        <v>106</v>
      </c>
      <c r="J107" s="46">
        <v>1.7870370370370373E-2</v>
      </c>
    </row>
    <row r="108" spans="6:10">
      <c r="F108" s="44">
        <v>92</v>
      </c>
      <c r="G108" s="44">
        <v>15</v>
      </c>
      <c r="H108" s="45" t="s">
        <v>127</v>
      </c>
      <c r="I108" s="45" t="s">
        <v>106</v>
      </c>
      <c r="J108" s="46">
        <v>1.7905092592592594E-2</v>
      </c>
    </row>
    <row r="109" spans="6:10">
      <c r="F109" s="44">
        <v>126</v>
      </c>
      <c r="G109" s="44">
        <v>28</v>
      </c>
      <c r="H109" s="45" t="s">
        <v>50</v>
      </c>
      <c r="I109" s="45" t="s">
        <v>106</v>
      </c>
      <c r="J109" s="46">
        <v>1.9490740740740743E-2</v>
      </c>
    </row>
    <row r="110" spans="6:10">
      <c r="F110" s="44">
        <v>150</v>
      </c>
      <c r="G110" s="44">
        <v>110</v>
      </c>
      <c r="H110" s="45" t="s">
        <v>123</v>
      </c>
      <c r="I110" s="45" t="s">
        <v>106</v>
      </c>
      <c r="J110" s="46">
        <v>2.0393518518518519E-2</v>
      </c>
    </row>
    <row r="111" spans="6:10">
      <c r="F111" s="44">
        <v>165</v>
      </c>
      <c r="G111" s="44">
        <v>114</v>
      </c>
      <c r="H111" s="45" t="s">
        <v>142</v>
      </c>
      <c r="I111" s="45" t="s">
        <v>106</v>
      </c>
      <c r="J111" s="46">
        <v>2.1435185185185186E-2</v>
      </c>
    </row>
    <row r="112" spans="6:10">
      <c r="F112" s="44">
        <v>246</v>
      </c>
      <c r="G112" s="44">
        <v>139</v>
      </c>
      <c r="H112" s="45" t="s">
        <v>125</v>
      </c>
      <c r="I112" s="45" t="s">
        <v>106</v>
      </c>
      <c r="J112" s="46">
        <v>2.6817129629629632E-2</v>
      </c>
    </row>
    <row r="113" spans="6:10">
      <c r="F113" s="44">
        <v>291</v>
      </c>
      <c r="G113" s="44">
        <v>156</v>
      </c>
      <c r="H113" s="45" t="s">
        <v>122</v>
      </c>
      <c r="I113" s="45" t="s">
        <v>106</v>
      </c>
      <c r="J113" s="46">
        <v>3.6712962962962961E-2</v>
      </c>
    </row>
    <row r="114" spans="6:10">
      <c r="F114" s="44">
        <v>1</v>
      </c>
      <c r="G114" s="44">
        <v>1</v>
      </c>
      <c r="H114" s="45" t="s">
        <v>108</v>
      </c>
      <c r="I114" s="45" t="s">
        <v>106</v>
      </c>
      <c r="J114" s="46">
        <v>1.230324074074074E-2</v>
      </c>
    </row>
    <row r="115" spans="6:10">
      <c r="F115" s="44">
        <v>5</v>
      </c>
      <c r="G115" s="44">
        <v>5</v>
      </c>
      <c r="H115" s="45" t="s">
        <v>116</v>
      </c>
      <c r="I115" s="45" t="s">
        <v>106</v>
      </c>
      <c r="J115" s="46">
        <v>1.329861111111111E-2</v>
      </c>
    </row>
    <row r="116" spans="6:10">
      <c r="F116" s="44">
        <v>6</v>
      </c>
      <c r="G116" s="44">
        <v>6</v>
      </c>
      <c r="H116" s="45" t="s">
        <v>122</v>
      </c>
      <c r="I116" s="45" t="s">
        <v>106</v>
      </c>
      <c r="J116" s="46">
        <v>1.3668981481481482E-2</v>
      </c>
    </row>
    <row r="117" spans="6:10">
      <c r="F117" s="44">
        <v>9</v>
      </c>
      <c r="G117" s="44">
        <v>9</v>
      </c>
      <c r="H117" s="45" t="s">
        <v>104</v>
      </c>
      <c r="I117" s="45" t="s">
        <v>106</v>
      </c>
      <c r="J117" s="46">
        <v>1.3900462962962962E-2</v>
      </c>
    </row>
    <row r="118" spans="6:10">
      <c r="F118" s="44">
        <v>19</v>
      </c>
      <c r="G118" s="44">
        <v>1</v>
      </c>
      <c r="H118" s="45" t="s">
        <v>111</v>
      </c>
      <c r="I118" s="45" t="s">
        <v>106</v>
      </c>
      <c r="J118" s="46">
        <v>1.4293981481481482E-2</v>
      </c>
    </row>
    <row r="119" spans="6:10">
      <c r="F119" s="44">
        <v>25</v>
      </c>
      <c r="G119" s="44">
        <v>22</v>
      </c>
      <c r="H119" s="45" t="s">
        <v>136</v>
      </c>
      <c r="I119" s="45" t="s">
        <v>106</v>
      </c>
      <c r="J119" s="46">
        <v>1.4710648148148148E-2</v>
      </c>
    </row>
    <row r="120" spans="6:10">
      <c r="F120" s="44">
        <v>26</v>
      </c>
      <c r="G120" s="44">
        <v>23</v>
      </c>
      <c r="H120" s="45" t="s">
        <v>139</v>
      </c>
      <c r="I120" s="45" t="s">
        <v>106</v>
      </c>
      <c r="J120" s="46">
        <v>1.4791666666666668E-2</v>
      </c>
    </row>
    <row r="121" spans="6:10">
      <c r="F121" s="44">
        <v>27</v>
      </c>
      <c r="G121" s="44">
        <v>24</v>
      </c>
      <c r="H121" s="45" t="s">
        <v>112</v>
      </c>
      <c r="I121" s="45" t="s">
        <v>106</v>
      </c>
      <c r="J121" s="46">
        <v>1.4884259259259259E-2</v>
      </c>
    </row>
    <row r="122" spans="6:10">
      <c r="F122" s="44">
        <v>54</v>
      </c>
      <c r="G122" s="44">
        <v>47</v>
      </c>
      <c r="H122" s="45" t="s">
        <v>115</v>
      </c>
      <c r="I122" s="45" t="s">
        <v>106</v>
      </c>
      <c r="J122" s="46">
        <v>1.6134259259259261E-2</v>
      </c>
    </row>
    <row r="123" spans="6:10">
      <c r="F123" s="44">
        <v>66</v>
      </c>
      <c r="G123" s="44">
        <v>54</v>
      </c>
      <c r="H123" s="45" t="s">
        <v>110</v>
      </c>
      <c r="I123" s="45" t="s">
        <v>106</v>
      </c>
      <c r="J123" s="46">
        <v>1.6493055555555556E-2</v>
      </c>
    </row>
    <row r="124" spans="6:10">
      <c r="F124" s="44">
        <v>92</v>
      </c>
      <c r="G124" s="44">
        <v>72</v>
      </c>
      <c r="H124" s="45" t="s">
        <v>113</v>
      </c>
      <c r="I124" s="45" t="s">
        <v>106</v>
      </c>
      <c r="J124" s="46">
        <v>1.7013888888888887E-2</v>
      </c>
    </row>
    <row r="125" spans="6:10">
      <c r="F125" s="44">
        <v>97</v>
      </c>
      <c r="G125" s="44">
        <v>77</v>
      </c>
      <c r="H125" s="45" t="s">
        <v>149</v>
      </c>
      <c r="I125" s="45" t="s">
        <v>106</v>
      </c>
      <c r="J125" s="46">
        <v>1.7349537037037038E-2</v>
      </c>
    </row>
    <row r="126" spans="6:10">
      <c r="F126" s="44">
        <v>118</v>
      </c>
      <c r="G126" s="44">
        <v>28</v>
      </c>
      <c r="H126" s="45" t="s">
        <v>127</v>
      </c>
      <c r="I126" s="45" t="s">
        <v>106</v>
      </c>
      <c r="J126" s="46">
        <v>1.8078703703703704E-2</v>
      </c>
    </row>
    <row r="127" spans="6:10">
      <c r="F127" s="44">
        <v>171</v>
      </c>
      <c r="G127" s="44">
        <v>112</v>
      </c>
      <c r="H127" s="45" t="s">
        <v>123</v>
      </c>
      <c r="I127" s="45" t="s">
        <v>106</v>
      </c>
      <c r="J127" s="46">
        <v>2.0150462962962964E-2</v>
      </c>
    </row>
    <row r="128" spans="6:10">
      <c r="F128" s="44">
        <v>190</v>
      </c>
      <c r="G128" s="44">
        <v>71</v>
      </c>
      <c r="H128" s="45" t="s">
        <v>150</v>
      </c>
      <c r="I128" s="45" t="s">
        <v>106</v>
      </c>
      <c r="J128" s="46">
        <v>2.0949074074074075E-2</v>
      </c>
    </row>
    <row r="129" spans="6:11">
      <c r="F129" s="44">
        <v>1</v>
      </c>
      <c r="G129" s="44">
        <v>1</v>
      </c>
      <c r="H129" s="45" t="s">
        <v>114</v>
      </c>
      <c r="I129" s="45" t="s">
        <v>106</v>
      </c>
      <c r="J129" s="46">
        <v>1.2893518518518519E-2</v>
      </c>
    </row>
    <row r="130" spans="6:11">
      <c r="F130" s="44">
        <v>7</v>
      </c>
      <c r="G130" s="44">
        <v>5</v>
      </c>
      <c r="H130" s="45" t="s">
        <v>104</v>
      </c>
      <c r="I130" s="45" t="s">
        <v>106</v>
      </c>
      <c r="J130" s="46">
        <v>1.3564814814814816E-2</v>
      </c>
    </row>
    <row r="131" spans="6:11">
      <c r="F131" s="44">
        <v>11</v>
      </c>
      <c r="G131" s="44">
        <v>9</v>
      </c>
      <c r="H131" s="45" t="s">
        <v>122</v>
      </c>
      <c r="I131" s="45" t="s">
        <v>106</v>
      </c>
      <c r="J131" s="46">
        <v>1.3703703703703704E-2</v>
      </c>
    </row>
    <row r="132" spans="6:11">
      <c r="F132" s="44">
        <v>18</v>
      </c>
      <c r="G132" s="44">
        <v>15</v>
      </c>
      <c r="H132" s="45" t="s">
        <v>109</v>
      </c>
      <c r="I132" s="45" t="s">
        <v>106</v>
      </c>
      <c r="J132" s="46">
        <v>1.4097222222222221E-2</v>
      </c>
    </row>
    <row r="133" spans="6:11">
      <c r="F133" s="44">
        <v>26</v>
      </c>
      <c r="G133" s="44">
        <v>6</v>
      </c>
      <c r="H133" s="45" t="s">
        <v>124</v>
      </c>
      <c r="I133" s="45" t="s">
        <v>106</v>
      </c>
      <c r="J133" s="46">
        <v>1.486111111111111E-2</v>
      </c>
    </row>
    <row r="134" spans="6:11">
      <c r="F134" s="44">
        <v>31</v>
      </c>
      <c r="G134" s="44">
        <v>8</v>
      </c>
      <c r="H134" s="45" t="s">
        <v>132</v>
      </c>
      <c r="I134" s="45" t="s">
        <v>106</v>
      </c>
      <c r="J134" s="46">
        <v>1.5127314814814816E-2</v>
      </c>
    </row>
    <row r="135" spans="6:11">
      <c r="F135" s="44">
        <v>32</v>
      </c>
      <c r="G135" s="44">
        <v>24</v>
      </c>
      <c r="H135" s="45" t="s">
        <v>110</v>
      </c>
      <c r="I135" s="45" t="s">
        <v>106</v>
      </c>
      <c r="J135" s="46">
        <v>1.5208333333333332E-2</v>
      </c>
    </row>
    <row r="136" spans="6:11">
      <c r="F136" s="44">
        <v>43</v>
      </c>
      <c r="G136" s="44">
        <v>34</v>
      </c>
      <c r="H136" s="45" t="s">
        <v>115</v>
      </c>
      <c r="I136" s="45" t="s">
        <v>106</v>
      </c>
      <c r="J136" s="46">
        <v>1.6053240740740739E-2</v>
      </c>
    </row>
    <row r="137" spans="6:11">
      <c r="F137" s="44">
        <v>70</v>
      </c>
      <c r="G137" s="44">
        <v>50</v>
      </c>
      <c r="H137" s="45" t="s">
        <v>116</v>
      </c>
      <c r="I137" s="45" t="s">
        <v>106</v>
      </c>
      <c r="J137" s="46">
        <v>1.7303240740740741E-2</v>
      </c>
    </row>
    <row r="138" spans="6:11">
      <c r="F138" s="44">
        <v>83</v>
      </c>
      <c r="G138" s="44">
        <v>58</v>
      </c>
      <c r="H138" s="45" t="s">
        <v>119</v>
      </c>
      <c r="I138" s="45" t="s">
        <v>106</v>
      </c>
      <c r="J138" s="46">
        <v>1.7800925925925925E-2</v>
      </c>
    </row>
    <row r="139" spans="6:11">
      <c r="F139" s="44">
        <v>116</v>
      </c>
      <c r="G139" s="44">
        <v>38</v>
      </c>
      <c r="H139" s="45" t="s">
        <v>50</v>
      </c>
      <c r="I139" s="45" t="s">
        <v>106</v>
      </c>
      <c r="J139" s="46">
        <v>1.909722222222222E-2</v>
      </c>
    </row>
    <row r="140" spans="6:11">
      <c r="F140" s="44">
        <v>162</v>
      </c>
      <c r="G140" s="44">
        <v>60</v>
      </c>
      <c r="H140" s="45" t="s">
        <v>134</v>
      </c>
      <c r="I140" s="45" t="s">
        <v>106</v>
      </c>
      <c r="J140" s="46">
        <v>2.0821759259259259E-2</v>
      </c>
    </row>
    <row r="141" spans="6:11">
      <c r="F141" s="44">
        <v>173</v>
      </c>
      <c r="G141" s="44">
        <v>105</v>
      </c>
      <c r="H141" s="45" t="s">
        <v>123</v>
      </c>
      <c r="I141" s="45" t="s">
        <v>106</v>
      </c>
      <c r="J141" s="46">
        <v>2.119212962962963E-2</v>
      </c>
    </row>
    <row r="142" spans="6:11">
      <c r="F142" s="44">
        <v>204</v>
      </c>
      <c r="G142" s="44">
        <v>118</v>
      </c>
      <c r="H142" s="45" t="s">
        <v>142</v>
      </c>
      <c r="I142" s="45" t="s">
        <v>106</v>
      </c>
      <c r="J142" s="46">
        <v>2.255787037037037E-2</v>
      </c>
      <c r="K142" s="55"/>
    </row>
    <row r="143" spans="6:11">
      <c r="F143" s="44">
        <v>1</v>
      </c>
      <c r="G143" s="44">
        <v>1</v>
      </c>
      <c r="H143" s="45" t="s">
        <v>104</v>
      </c>
      <c r="I143" s="45" t="s">
        <v>106</v>
      </c>
      <c r="J143" s="46">
        <v>1.2291666666666666E-2</v>
      </c>
    </row>
    <row r="144" spans="6:11">
      <c r="F144" s="44">
        <v>2</v>
      </c>
      <c r="G144" s="44">
        <v>2</v>
      </c>
      <c r="H144" s="45" t="s">
        <v>108</v>
      </c>
      <c r="I144" s="45" t="s">
        <v>106</v>
      </c>
      <c r="J144" s="46">
        <v>1.255787037037037E-2</v>
      </c>
    </row>
    <row r="145" spans="6:10">
      <c r="F145" s="44">
        <v>3</v>
      </c>
      <c r="G145" s="44">
        <v>3</v>
      </c>
      <c r="H145" s="45" t="s">
        <v>154</v>
      </c>
      <c r="I145" s="45" t="s">
        <v>106</v>
      </c>
      <c r="J145" s="46">
        <v>1.298611111111111E-2</v>
      </c>
    </row>
    <row r="146" spans="6:10">
      <c r="F146" s="44">
        <v>6</v>
      </c>
      <c r="G146" s="44">
        <v>6</v>
      </c>
      <c r="H146" s="45" t="s">
        <v>122</v>
      </c>
      <c r="I146" s="45" t="s">
        <v>106</v>
      </c>
      <c r="J146" s="46">
        <v>1.3784722222222224E-2</v>
      </c>
    </row>
    <row r="147" spans="6:10">
      <c r="F147" s="44">
        <v>8</v>
      </c>
      <c r="G147" s="44">
        <v>1</v>
      </c>
      <c r="H147" s="45" t="s">
        <v>111</v>
      </c>
      <c r="I147" s="45" t="s">
        <v>106</v>
      </c>
      <c r="J147" s="46">
        <v>1.3993055555555555E-2</v>
      </c>
    </row>
    <row r="148" spans="6:10">
      <c r="F148" s="44">
        <v>17</v>
      </c>
      <c r="G148" s="44">
        <v>16</v>
      </c>
      <c r="H148" s="45" t="s">
        <v>131</v>
      </c>
      <c r="I148" s="45" t="s">
        <v>106</v>
      </c>
      <c r="J148" s="46">
        <v>1.4444444444444446E-2</v>
      </c>
    </row>
    <row r="149" spans="6:10">
      <c r="F149" s="44">
        <v>21</v>
      </c>
      <c r="G149" s="44">
        <v>3</v>
      </c>
      <c r="H149" s="45" t="s">
        <v>124</v>
      </c>
      <c r="I149" s="45" t="s">
        <v>106</v>
      </c>
      <c r="J149" s="46">
        <v>1.4710648148148148E-2</v>
      </c>
    </row>
    <row r="150" spans="6:10">
      <c r="F150" s="44">
        <v>23</v>
      </c>
      <c r="G150" s="44">
        <v>20</v>
      </c>
      <c r="H150" s="45" t="s">
        <v>136</v>
      </c>
      <c r="I150" s="45" t="s">
        <v>106</v>
      </c>
      <c r="J150" s="46">
        <v>1.4826388888888889E-2</v>
      </c>
    </row>
    <row r="151" spans="6:10">
      <c r="F151" s="44">
        <v>24</v>
      </c>
      <c r="G151" s="44">
        <v>21</v>
      </c>
      <c r="H151" s="45" t="s">
        <v>119</v>
      </c>
      <c r="I151" s="45" t="s">
        <v>106</v>
      </c>
      <c r="J151" s="46">
        <v>1.503472222222222E-2</v>
      </c>
    </row>
    <row r="152" spans="6:10">
      <c r="F152" s="44">
        <v>31</v>
      </c>
      <c r="G152" s="44">
        <v>27</v>
      </c>
      <c r="H152" s="45" t="s">
        <v>126</v>
      </c>
      <c r="I152" s="45" t="s">
        <v>106</v>
      </c>
      <c r="J152" s="46">
        <v>1.5601851851851851E-2</v>
      </c>
    </row>
    <row r="153" spans="6:10">
      <c r="F153" s="44">
        <v>41</v>
      </c>
      <c r="G153" s="44">
        <v>34</v>
      </c>
      <c r="H153" s="45" t="s">
        <v>115</v>
      </c>
      <c r="I153" s="45" t="s">
        <v>106</v>
      </c>
      <c r="J153" s="46">
        <v>1.6354166666666666E-2</v>
      </c>
    </row>
    <row r="154" spans="6:10">
      <c r="F154" s="44">
        <v>65</v>
      </c>
      <c r="G154" s="44">
        <v>50</v>
      </c>
      <c r="H154" s="45" t="s">
        <v>113</v>
      </c>
      <c r="I154" s="45" t="s">
        <v>106</v>
      </c>
      <c r="J154" s="46">
        <v>1.7465277777777777E-2</v>
      </c>
    </row>
    <row r="155" spans="6:10">
      <c r="F155" s="44">
        <v>127</v>
      </c>
      <c r="G155" s="44">
        <v>86</v>
      </c>
      <c r="H155" s="45" t="s">
        <v>142</v>
      </c>
      <c r="I155" s="45" t="s">
        <v>106</v>
      </c>
      <c r="J155" s="46">
        <v>2.0393518518518519E-2</v>
      </c>
    </row>
    <row r="156" spans="6:10">
      <c r="F156" s="44">
        <v>133</v>
      </c>
      <c r="G156" s="44">
        <v>89</v>
      </c>
      <c r="H156" s="45" t="s">
        <v>123</v>
      </c>
      <c r="I156" s="45" t="s">
        <v>106</v>
      </c>
      <c r="J156" s="46">
        <v>2.0798611111111111E-2</v>
      </c>
    </row>
    <row r="157" spans="6:10">
      <c r="F157" s="44">
        <v>181</v>
      </c>
      <c r="G157" s="44">
        <v>104</v>
      </c>
      <c r="H157" s="45" t="s">
        <v>125</v>
      </c>
      <c r="I157" s="45" t="s">
        <v>106</v>
      </c>
      <c r="J157" s="46">
        <v>2.5104166666666664E-2</v>
      </c>
    </row>
    <row r="158" spans="6:10">
      <c r="F158" s="44">
        <v>1</v>
      </c>
      <c r="G158" s="44">
        <v>1</v>
      </c>
      <c r="H158" s="45" t="s">
        <v>104</v>
      </c>
      <c r="I158" s="45" t="s">
        <v>106</v>
      </c>
      <c r="J158" s="46">
        <v>1.2222222222222223E-2</v>
      </c>
    </row>
    <row r="159" spans="6:10">
      <c r="F159" s="44">
        <v>5</v>
      </c>
      <c r="G159" s="44">
        <v>5</v>
      </c>
      <c r="H159" s="45" t="s">
        <v>105</v>
      </c>
      <c r="I159" s="45" t="s">
        <v>106</v>
      </c>
      <c r="J159" s="46">
        <v>1.2800925925925926E-2</v>
      </c>
    </row>
    <row r="160" spans="6:10">
      <c r="F160" s="44">
        <v>10</v>
      </c>
      <c r="G160" s="44">
        <v>1</v>
      </c>
      <c r="H160" s="45" t="s">
        <v>111</v>
      </c>
      <c r="I160" s="45" t="s">
        <v>106</v>
      </c>
      <c r="J160" s="46">
        <v>1.3657407407407408E-2</v>
      </c>
    </row>
    <row r="161" spans="6:11">
      <c r="F161" s="44">
        <v>11</v>
      </c>
      <c r="G161" s="44">
        <v>10</v>
      </c>
      <c r="H161" s="45" t="s">
        <v>122</v>
      </c>
      <c r="I161" s="45" t="s">
        <v>106</v>
      </c>
      <c r="J161" s="46">
        <v>1.3668981481481482E-2</v>
      </c>
    </row>
    <row r="162" spans="6:11">
      <c r="F162" s="44">
        <v>23</v>
      </c>
      <c r="G162" s="44">
        <v>22</v>
      </c>
      <c r="H162" s="45" t="s">
        <v>109</v>
      </c>
      <c r="I162" s="45" t="s">
        <v>106</v>
      </c>
      <c r="J162" s="46">
        <v>1.4374999999999999E-2</v>
      </c>
    </row>
    <row r="163" spans="6:11">
      <c r="F163" s="44">
        <v>28</v>
      </c>
      <c r="G163" s="44">
        <v>27</v>
      </c>
      <c r="H163" s="45" t="s">
        <v>119</v>
      </c>
      <c r="I163" s="45" t="s">
        <v>106</v>
      </c>
      <c r="J163" s="46">
        <v>1.4849537037037036E-2</v>
      </c>
    </row>
    <row r="164" spans="6:11">
      <c r="F164" s="44">
        <v>31</v>
      </c>
      <c r="G164" s="44">
        <v>30</v>
      </c>
      <c r="H164" s="45" t="s">
        <v>141</v>
      </c>
      <c r="I164" s="45" t="s">
        <v>106</v>
      </c>
      <c r="J164" s="46">
        <v>1.4930555555555556E-2</v>
      </c>
    </row>
    <row r="165" spans="6:11">
      <c r="F165" s="44">
        <v>81</v>
      </c>
      <c r="G165" s="44">
        <v>71</v>
      </c>
      <c r="H165" s="45" t="s">
        <v>149</v>
      </c>
      <c r="I165" s="45" t="s">
        <v>106</v>
      </c>
      <c r="J165" s="46">
        <v>1.7569444444444447E-2</v>
      </c>
    </row>
    <row r="166" spans="6:11">
      <c r="F166" s="44">
        <v>104</v>
      </c>
      <c r="G166" s="44">
        <v>19</v>
      </c>
      <c r="H166" s="45" t="s">
        <v>50</v>
      </c>
      <c r="I166" s="45" t="s">
        <v>106</v>
      </c>
      <c r="J166" s="46">
        <v>1.8738425925925926E-2</v>
      </c>
    </row>
    <row r="167" spans="6:11">
      <c r="F167" s="44">
        <v>138</v>
      </c>
      <c r="G167" s="44">
        <v>101</v>
      </c>
      <c r="H167" s="45" t="s">
        <v>123</v>
      </c>
      <c r="I167" s="45" t="s">
        <v>106</v>
      </c>
      <c r="J167" s="46">
        <v>2.0127314814814817E-2</v>
      </c>
    </row>
    <row r="168" spans="6:11">
      <c r="F168" s="44">
        <v>140</v>
      </c>
      <c r="G168" s="44">
        <v>102</v>
      </c>
      <c r="H168" s="45" t="s">
        <v>142</v>
      </c>
      <c r="I168" s="45" t="s">
        <v>106</v>
      </c>
      <c r="J168" s="46">
        <v>2.0231481481481482E-2</v>
      </c>
    </row>
    <row r="169" spans="6:11">
      <c r="F169" s="44">
        <v>142</v>
      </c>
      <c r="G169" s="44">
        <v>40</v>
      </c>
      <c r="H169" s="45" t="s">
        <v>134</v>
      </c>
      <c r="I169" s="45" t="s">
        <v>106</v>
      </c>
      <c r="J169" s="46">
        <v>2.0370370370370369E-2</v>
      </c>
    </row>
    <row r="170" spans="6:11">
      <c r="F170" s="44">
        <v>203</v>
      </c>
      <c r="G170" s="44">
        <v>83</v>
      </c>
      <c r="H170" s="45" t="s">
        <v>127</v>
      </c>
      <c r="I170" s="45" t="s">
        <v>106</v>
      </c>
      <c r="J170" s="46">
        <v>2.4155092592592589E-2</v>
      </c>
      <c r="K170" s="55">
        <v>42875</v>
      </c>
    </row>
    <row r="171" spans="6:11">
      <c r="F171" s="57">
        <v>1</v>
      </c>
      <c r="G171" s="57">
        <v>1</v>
      </c>
      <c r="H171" s="45" t="s">
        <v>105</v>
      </c>
      <c r="I171" s="45" t="s">
        <v>106</v>
      </c>
      <c r="J171" s="59">
        <v>1.252314814814815E-2</v>
      </c>
    </row>
    <row r="172" spans="6:11">
      <c r="F172" s="56">
        <v>4</v>
      </c>
      <c r="G172" s="56">
        <v>3</v>
      </c>
      <c r="H172" s="45" t="s">
        <v>114</v>
      </c>
      <c r="I172" s="45" t="s">
        <v>106</v>
      </c>
      <c r="J172" s="58">
        <v>1.3263888888888889E-2</v>
      </c>
    </row>
    <row r="173" spans="6:11">
      <c r="F173" s="56">
        <v>23</v>
      </c>
      <c r="G173" s="56">
        <v>21</v>
      </c>
      <c r="H173" s="45" t="s">
        <v>112</v>
      </c>
      <c r="I173" s="45" t="s">
        <v>106</v>
      </c>
      <c r="J173" s="58">
        <v>1.5219907407407409E-2</v>
      </c>
    </row>
    <row r="174" spans="6:11">
      <c r="F174" s="56">
        <v>25</v>
      </c>
      <c r="G174" s="56">
        <v>23</v>
      </c>
      <c r="H174" s="45" t="s">
        <v>143</v>
      </c>
      <c r="I174" s="45" t="s">
        <v>106</v>
      </c>
      <c r="J174" s="58">
        <v>1.539351851851852E-2</v>
      </c>
    </row>
    <row r="175" spans="6:11">
      <c r="F175" s="56">
        <v>49</v>
      </c>
      <c r="G175" s="56">
        <v>44</v>
      </c>
      <c r="H175" s="45" t="s">
        <v>115</v>
      </c>
      <c r="I175" s="45" t="s">
        <v>106</v>
      </c>
      <c r="J175" s="58">
        <v>1.6574074074074074E-2</v>
      </c>
    </row>
    <row r="176" spans="6:11">
      <c r="F176" s="56">
        <v>82</v>
      </c>
      <c r="G176" s="56">
        <v>70</v>
      </c>
      <c r="H176" s="45" t="s">
        <v>149</v>
      </c>
      <c r="I176" s="45" t="s">
        <v>106</v>
      </c>
      <c r="J176" s="58">
        <v>1.7997685185185186E-2</v>
      </c>
    </row>
    <row r="177" spans="6:10">
      <c r="F177" s="56">
        <v>87</v>
      </c>
      <c r="G177" s="56">
        <v>16</v>
      </c>
      <c r="H177" s="45" t="s">
        <v>127</v>
      </c>
      <c r="I177" s="45" t="s">
        <v>106</v>
      </c>
      <c r="J177" s="58">
        <v>1.8194444444444444E-2</v>
      </c>
    </row>
    <row r="178" spans="6:10">
      <c r="F178" s="56">
        <v>101</v>
      </c>
      <c r="G178" s="56">
        <v>21</v>
      </c>
      <c r="H178" s="45" t="s">
        <v>150</v>
      </c>
      <c r="I178" s="45" t="s">
        <v>106</v>
      </c>
      <c r="J178" s="58">
        <v>1.9016203703703705E-2</v>
      </c>
    </row>
    <row r="179" spans="6:10">
      <c r="F179" s="56">
        <v>108</v>
      </c>
      <c r="G179" s="56">
        <v>25</v>
      </c>
      <c r="H179" s="45" t="s">
        <v>155</v>
      </c>
      <c r="I179" s="45" t="s">
        <v>106</v>
      </c>
      <c r="J179" s="58">
        <v>1.9502314814814816E-2</v>
      </c>
    </row>
    <row r="180" spans="6:10">
      <c r="F180" s="56">
        <v>233</v>
      </c>
      <c r="G180" s="56">
        <v>132</v>
      </c>
      <c r="H180" s="45" t="s">
        <v>125</v>
      </c>
      <c r="I180" s="45" t="s">
        <v>106</v>
      </c>
      <c r="J180" s="58">
        <v>2.6574074074074073E-2</v>
      </c>
    </row>
    <row r="181" spans="6:10">
      <c r="F181" s="56">
        <v>290</v>
      </c>
      <c r="G181" s="56">
        <v>138</v>
      </c>
      <c r="H181" s="45" t="s">
        <v>148</v>
      </c>
      <c r="I181" s="45" t="s">
        <v>106</v>
      </c>
      <c r="J181" s="58">
        <v>4.4328703703703703E-2</v>
      </c>
    </row>
    <row r="182" spans="6:10">
      <c r="F182" s="56">
        <v>291</v>
      </c>
      <c r="G182" s="56">
        <v>139</v>
      </c>
      <c r="H182" s="45" t="s">
        <v>134</v>
      </c>
      <c r="I182" s="45" t="s">
        <v>106</v>
      </c>
      <c r="J182" s="58">
        <v>4.4328703703703703E-2</v>
      </c>
    </row>
    <row r="183" spans="6:10">
      <c r="F183" s="57">
        <v>3</v>
      </c>
      <c r="G183" s="57">
        <v>1</v>
      </c>
      <c r="H183" s="45" t="s">
        <v>111</v>
      </c>
      <c r="I183" s="45" t="s">
        <v>106</v>
      </c>
      <c r="J183" s="59">
        <v>1.3738425925925926E-2</v>
      </c>
    </row>
    <row r="184" spans="6:10">
      <c r="F184" s="56">
        <v>4</v>
      </c>
      <c r="G184" s="56">
        <v>3</v>
      </c>
      <c r="H184" s="45" t="s">
        <v>109</v>
      </c>
      <c r="I184" s="45" t="s">
        <v>106</v>
      </c>
      <c r="J184" s="58">
        <v>1.3796296296296298E-2</v>
      </c>
    </row>
    <row r="185" spans="6:10">
      <c r="F185" s="56">
        <v>13</v>
      </c>
      <c r="G185" s="56">
        <v>12</v>
      </c>
      <c r="H185" s="45" t="s">
        <v>119</v>
      </c>
      <c r="I185" s="45" t="s">
        <v>106</v>
      </c>
      <c r="J185" s="58">
        <v>1.4560185185185183E-2</v>
      </c>
    </row>
    <row r="186" spans="6:10">
      <c r="F186" s="56">
        <v>17</v>
      </c>
      <c r="G186" s="56">
        <v>16</v>
      </c>
      <c r="H186" s="45" t="s">
        <v>156</v>
      </c>
      <c r="I186" s="45" t="s">
        <v>106</v>
      </c>
      <c r="J186" s="58">
        <v>1.4791666666666668E-2</v>
      </c>
    </row>
    <row r="187" spans="6:10">
      <c r="F187" s="56">
        <v>19</v>
      </c>
      <c r="G187" s="56">
        <v>18</v>
      </c>
      <c r="H187" s="45" t="s">
        <v>131</v>
      </c>
      <c r="I187" s="45" t="s">
        <v>106</v>
      </c>
      <c r="J187" s="58">
        <v>1.4895833333333332E-2</v>
      </c>
    </row>
    <row r="188" spans="6:10">
      <c r="F188" s="56">
        <v>20</v>
      </c>
      <c r="G188" s="56">
        <v>19</v>
      </c>
      <c r="H188" s="45" t="s">
        <v>141</v>
      </c>
      <c r="I188" s="45" t="s">
        <v>106</v>
      </c>
      <c r="J188" s="58">
        <v>1.503472222222222E-2</v>
      </c>
    </row>
    <row r="189" spans="6:10">
      <c r="F189" s="56">
        <v>23</v>
      </c>
      <c r="G189" s="56">
        <v>22</v>
      </c>
      <c r="H189" s="45" t="s">
        <v>133</v>
      </c>
      <c r="I189" s="45" t="s">
        <v>106</v>
      </c>
      <c r="J189" s="58">
        <v>1.5185185185185185E-2</v>
      </c>
    </row>
    <row r="190" spans="6:10">
      <c r="F190" s="56">
        <v>27</v>
      </c>
      <c r="G190" s="56">
        <v>26</v>
      </c>
      <c r="H190" s="45" t="s">
        <v>110</v>
      </c>
      <c r="I190" s="45" t="s">
        <v>106</v>
      </c>
      <c r="J190" s="58">
        <v>1.5300925925925926E-2</v>
      </c>
    </row>
    <row r="191" spans="6:10">
      <c r="F191" s="56">
        <v>50</v>
      </c>
      <c r="G191" s="56">
        <v>5</v>
      </c>
      <c r="H191" s="45" t="s">
        <v>145</v>
      </c>
      <c r="I191" s="45" t="s">
        <v>106</v>
      </c>
      <c r="J191" s="58">
        <v>1.6319444444444445E-2</v>
      </c>
    </row>
    <row r="192" spans="6:10">
      <c r="F192" s="56">
        <v>100</v>
      </c>
      <c r="G192" s="56">
        <v>82</v>
      </c>
      <c r="H192" s="45" t="s">
        <v>113</v>
      </c>
      <c r="I192" s="45" t="s">
        <v>106</v>
      </c>
      <c r="J192" s="58">
        <v>1.8194444444444444E-2</v>
      </c>
    </row>
    <row r="193" spans="6:10">
      <c r="F193" s="56">
        <v>111</v>
      </c>
      <c r="G193" s="56">
        <v>23</v>
      </c>
      <c r="H193" s="45" t="s">
        <v>117</v>
      </c>
      <c r="I193" s="45" t="s">
        <v>106</v>
      </c>
      <c r="J193" s="58">
        <v>1.861111111111111E-2</v>
      </c>
    </row>
    <row r="194" spans="6:10">
      <c r="F194" s="56">
        <v>118</v>
      </c>
      <c r="G194" s="56">
        <v>28</v>
      </c>
      <c r="H194" s="45" t="s">
        <v>127</v>
      </c>
      <c r="I194" s="45" t="s">
        <v>106</v>
      </c>
      <c r="J194" s="58">
        <v>1.8761574074074073E-2</v>
      </c>
    </row>
    <row r="195" spans="6:10">
      <c r="F195" s="56">
        <v>161</v>
      </c>
      <c r="G195" s="56">
        <v>121</v>
      </c>
      <c r="H195" s="45" t="s">
        <v>142</v>
      </c>
      <c r="I195" s="45" t="s">
        <v>106</v>
      </c>
      <c r="J195" s="58">
        <v>2.0486111111111111E-2</v>
      </c>
    </row>
    <row r="196" spans="6:10">
      <c r="F196" s="56">
        <v>266</v>
      </c>
      <c r="G196" s="56">
        <v>161</v>
      </c>
      <c r="H196" s="45" t="s">
        <v>125</v>
      </c>
      <c r="I196" s="45" t="s">
        <v>106</v>
      </c>
      <c r="J196" s="58">
        <v>2.6388888888888889E-2</v>
      </c>
    </row>
    <row r="197" spans="6:10">
      <c r="F197" s="56">
        <v>285</v>
      </c>
      <c r="G197" s="56">
        <v>119</v>
      </c>
      <c r="H197" s="45" t="s">
        <v>148</v>
      </c>
      <c r="I197" s="45" t="s">
        <v>106</v>
      </c>
      <c r="J197" s="58">
        <v>2.8020833333333332E-2</v>
      </c>
    </row>
    <row r="198" spans="6:10">
      <c r="F198" s="57">
        <v>1</v>
      </c>
      <c r="G198" s="57">
        <v>1</v>
      </c>
      <c r="H198" s="45" t="s">
        <v>104</v>
      </c>
      <c r="I198" s="45" t="s">
        <v>106</v>
      </c>
      <c r="J198" s="59">
        <v>1.2326388888888888E-2</v>
      </c>
    </row>
    <row r="199" spans="6:10">
      <c r="F199" s="56">
        <v>4</v>
      </c>
      <c r="G199" s="56">
        <v>4</v>
      </c>
      <c r="H199" s="45" t="s">
        <v>157</v>
      </c>
      <c r="I199" s="45" t="s">
        <v>106</v>
      </c>
      <c r="J199" s="58">
        <v>1.3634259259259257E-2</v>
      </c>
    </row>
    <row r="200" spans="6:10">
      <c r="F200" s="56">
        <v>18</v>
      </c>
      <c r="G200" s="56">
        <v>18</v>
      </c>
      <c r="H200" s="45" t="s">
        <v>141</v>
      </c>
      <c r="I200" s="45" t="s">
        <v>106</v>
      </c>
      <c r="J200" s="58">
        <v>1.4837962962962963E-2</v>
      </c>
    </row>
    <row r="201" spans="6:10">
      <c r="F201" s="56">
        <v>29</v>
      </c>
      <c r="G201" s="56">
        <v>27</v>
      </c>
      <c r="H201" s="45" t="s">
        <v>112</v>
      </c>
      <c r="I201" s="45" t="s">
        <v>106</v>
      </c>
      <c r="J201" s="58">
        <v>1.5462962962962963E-2</v>
      </c>
    </row>
    <row r="202" spans="6:10">
      <c r="F202" s="56">
        <v>45</v>
      </c>
      <c r="G202" s="56">
        <v>41</v>
      </c>
      <c r="H202" s="45" t="s">
        <v>115</v>
      </c>
      <c r="I202" s="45" t="s">
        <v>106</v>
      </c>
      <c r="J202" s="58">
        <v>1.6412037037037037E-2</v>
      </c>
    </row>
    <row r="203" spans="6:10">
      <c r="F203" s="56">
        <v>76</v>
      </c>
      <c r="G203" s="56">
        <v>64</v>
      </c>
      <c r="H203" s="45" t="s">
        <v>158</v>
      </c>
      <c r="I203" s="45" t="s">
        <v>106</v>
      </c>
      <c r="J203" s="58">
        <v>1.7789351851851851E-2</v>
      </c>
    </row>
    <row r="204" spans="6:10">
      <c r="F204" s="56">
        <v>118</v>
      </c>
      <c r="G204" s="56">
        <v>28</v>
      </c>
      <c r="H204" s="45" t="s">
        <v>134</v>
      </c>
      <c r="I204" s="45" t="s">
        <v>106</v>
      </c>
      <c r="J204" s="58">
        <v>2.0543981481481479E-2</v>
      </c>
    </row>
    <row r="205" spans="6:10">
      <c r="F205" s="56">
        <v>120</v>
      </c>
      <c r="G205" s="56">
        <v>91</v>
      </c>
      <c r="H205" s="45" t="s">
        <v>142</v>
      </c>
      <c r="I205" s="45" t="s">
        <v>106</v>
      </c>
      <c r="J205" s="58">
        <v>2.0694444444444446E-2</v>
      </c>
    </row>
    <row r="206" spans="6:10">
      <c r="F206" s="56">
        <v>155</v>
      </c>
      <c r="G206" s="56">
        <v>107</v>
      </c>
      <c r="H206" s="45" t="s">
        <v>159</v>
      </c>
      <c r="I206" s="45" t="s">
        <v>106</v>
      </c>
      <c r="J206" s="58">
        <v>2.2893518518518521E-2</v>
      </c>
    </row>
    <row r="207" spans="6:10">
      <c r="F207" s="56">
        <v>176</v>
      </c>
      <c r="G207" s="56">
        <v>114</v>
      </c>
      <c r="H207" s="45" t="s">
        <v>125</v>
      </c>
      <c r="I207" s="45" t="s">
        <v>106</v>
      </c>
      <c r="J207" s="58">
        <v>2.5324074074074079E-2</v>
      </c>
    </row>
    <row r="208" spans="6:10">
      <c r="F208" s="56">
        <v>189</v>
      </c>
      <c r="G208" s="56">
        <v>73</v>
      </c>
      <c r="H208" s="45" t="s">
        <v>148</v>
      </c>
      <c r="I208" s="45" t="s">
        <v>106</v>
      </c>
      <c r="J208" s="58">
        <v>2.6666666666666668E-2</v>
      </c>
    </row>
    <row r="209" spans="6:10">
      <c r="F209" s="57">
        <v>2</v>
      </c>
      <c r="G209" s="57">
        <v>1</v>
      </c>
      <c r="H209" s="45" t="s">
        <v>111</v>
      </c>
      <c r="I209" s="45" t="s">
        <v>106</v>
      </c>
      <c r="J209" s="59">
        <v>1.3356481481481483E-2</v>
      </c>
    </row>
    <row r="210" spans="6:10">
      <c r="F210" s="56">
        <v>4</v>
      </c>
      <c r="G210" s="56">
        <v>3</v>
      </c>
      <c r="H210" s="45" t="s">
        <v>157</v>
      </c>
      <c r="I210" s="45" t="s">
        <v>106</v>
      </c>
      <c r="J210" s="58">
        <v>1.3611111111111114E-2</v>
      </c>
    </row>
    <row r="211" spans="6:10">
      <c r="F211" s="56">
        <v>6</v>
      </c>
      <c r="G211" s="56">
        <v>5</v>
      </c>
      <c r="H211" s="45" t="s">
        <v>160</v>
      </c>
      <c r="I211" s="45" t="s">
        <v>106</v>
      </c>
      <c r="J211" s="58">
        <v>1.4074074074074074E-2</v>
      </c>
    </row>
    <row r="212" spans="6:10">
      <c r="F212" s="56">
        <v>12</v>
      </c>
      <c r="G212" s="56">
        <v>11</v>
      </c>
      <c r="H212" s="45" t="s">
        <v>114</v>
      </c>
      <c r="I212" s="45" t="s">
        <v>106</v>
      </c>
      <c r="J212" s="58">
        <v>1.4490740740740742E-2</v>
      </c>
    </row>
    <row r="213" spans="6:10">
      <c r="F213" s="56">
        <v>15</v>
      </c>
      <c r="G213" s="56">
        <v>14</v>
      </c>
      <c r="H213" s="45" t="s">
        <v>161</v>
      </c>
      <c r="I213" s="45" t="s">
        <v>106</v>
      </c>
      <c r="J213" s="58">
        <v>1.4675925925925926E-2</v>
      </c>
    </row>
    <row r="214" spans="6:10">
      <c r="F214" s="56">
        <v>16</v>
      </c>
      <c r="G214" s="56">
        <v>15</v>
      </c>
      <c r="H214" s="45" t="s">
        <v>136</v>
      </c>
      <c r="I214" s="45" t="s">
        <v>106</v>
      </c>
      <c r="J214" s="58">
        <v>1.4745370370370372E-2</v>
      </c>
    </row>
    <row r="215" spans="6:10">
      <c r="F215" s="56">
        <v>23</v>
      </c>
      <c r="G215" s="56">
        <v>22</v>
      </c>
      <c r="H215" s="45" t="s">
        <v>119</v>
      </c>
      <c r="I215" s="45" t="s">
        <v>106</v>
      </c>
      <c r="J215" s="58">
        <v>1.5057870370370369E-2</v>
      </c>
    </row>
    <row r="216" spans="6:10">
      <c r="F216" s="56">
        <v>27</v>
      </c>
      <c r="G216" s="56">
        <v>26</v>
      </c>
      <c r="H216" s="45" t="s">
        <v>156</v>
      </c>
      <c r="I216" s="45" t="s">
        <v>106</v>
      </c>
      <c r="J216" s="58">
        <v>1.5486111111111112E-2</v>
      </c>
    </row>
    <row r="217" spans="6:10">
      <c r="F217" s="56">
        <v>33</v>
      </c>
      <c r="G217" s="56">
        <v>3</v>
      </c>
      <c r="H217" s="45" t="s">
        <v>162</v>
      </c>
      <c r="I217" s="45" t="s">
        <v>106</v>
      </c>
      <c r="J217" s="58">
        <v>1.5740740740740743E-2</v>
      </c>
    </row>
    <row r="218" spans="6:10">
      <c r="F218" s="56">
        <v>66</v>
      </c>
      <c r="G218" s="56">
        <v>55</v>
      </c>
      <c r="H218" s="45" t="s">
        <v>163</v>
      </c>
      <c r="I218" s="45" t="s">
        <v>106</v>
      </c>
      <c r="J218" s="58">
        <v>1.7893518518518517E-2</v>
      </c>
    </row>
    <row r="219" spans="6:10">
      <c r="F219" s="56">
        <v>93</v>
      </c>
      <c r="G219" s="56">
        <v>20</v>
      </c>
      <c r="H219" s="45" t="s">
        <v>155</v>
      </c>
      <c r="I219" s="45" t="s">
        <v>106</v>
      </c>
      <c r="J219" s="58">
        <v>1.9166666666666669E-2</v>
      </c>
    </row>
    <row r="220" spans="6:10">
      <c r="F220" s="56">
        <v>116</v>
      </c>
      <c r="G220" s="56">
        <v>86</v>
      </c>
      <c r="H220" s="45" t="s">
        <v>142</v>
      </c>
      <c r="I220" s="45" t="s">
        <v>106</v>
      </c>
      <c r="J220" s="58">
        <v>2.0081018518518519E-2</v>
      </c>
    </row>
    <row r="221" spans="6:10">
      <c r="F221" s="56">
        <v>120</v>
      </c>
      <c r="G221" s="56">
        <v>87</v>
      </c>
      <c r="H221" s="45" t="s">
        <v>121</v>
      </c>
      <c r="I221" s="45" t="s">
        <v>106</v>
      </c>
      <c r="J221" s="58">
        <v>2.0555555555555556E-2</v>
      </c>
    </row>
    <row r="222" spans="6:10">
      <c r="F222" s="56">
        <v>190</v>
      </c>
      <c r="G222" s="56">
        <v>78</v>
      </c>
      <c r="H222" s="45" t="s">
        <v>148</v>
      </c>
      <c r="I222" s="45" t="s">
        <v>106</v>
      </c>
      <c r="J222" s="58">
        <v>2.6296296296296293E-2</v>
      </c>
    </row>
    <row r="223" spans="6:10">
      <c r="F223" s="56">
        <v>191</v>
      </c>
      <c r="G223" s="56">
        <v>113</v>
      </c>
      <c r="H223" s="45" t="s">
        <v>125</v>
      </c>
      <c r="I223" s="45" t="s">
        <v>106</v>
      </c>
      <c r="J223" s="58">
        <v>2.6365740740740742E-2</v>
      </c>
    </row>
    <row r="224" spans="6:10">
      <c r="F224" s="56">
        <v>229</v>
      </c>
      <c r="G224" s="56">
        <v>129</v>
      </c>
      <c r="H224" s="45" t="s">
        <v>122</v>
      </c>
      <c r="I224" s="45" t="s">
        <v>106</v>
      </c>
      <c r="J224" s="58">
        <v>3.7476851851851851E-2</v>
      </c>
    </row>
    <row r="225" spans="6:10">
      <c r="F225" s="56">
        <v>2</v>
      </c>
      <c r="G225" s="56">
        <v>2</v>
      </c>
      <c r="H225" s="45" t="s">
        <v>108</v>
      </c>
      <c r="I225" s="45" t="s">
        <v>106</v>
      </c>
      <c r="J225" s="58">
        <v>1.3171296296296294E-2</v>
      </c>
    </row>
    <row r="226" spans="6:10">
      <c r="F226" s="56">
        <v>4</v>
      </c>
      <c r="G226" s="56">
        <v>3</v>
      </c>
      <c r="H226" s="45" t="s">
        <v>116</v>
      </c>
      <c r="I226" s="45" t="s">
        <v>106</v>
      </c>
      <c r="J226" s="58">
        <v>1.3229166666666667E-2</v>
      </c>
    </row>
    <row r="227" spans="6:10">
      <c r="F227" s="56">
        <v>6</v>
      </c>
      <c r="G227" s="56">
        <v>5</v>
      </c>
      <c r="H227" s="45" t="s">
        <v>122</v>
      </c>
      <c r="I227" s="45" t="s">
        <v>106</v>
      </c>
      <c r="J227" s="58">
        <v>1.3854166666666666E-2</v>
      </c>
    </row>
    <row r="228" spans="6:10">
      <c r="F228" s="56">
        <v>21</v>
      </c>
      <c r="G228" s="56">
        <v>20</v>
      </c>
      <c r="H228" s="45" t="s">
        <v>141</v>
      </c>
      <c r="I228" s="45" t="s">
        <v>106</v>
      </c>
      <c r="J228" s="58">
        <v>1.5497685185185186E-2</v>
      </c>
    </row>
    <row r="229" spans="6:10">
      <c r="F229" s="56">
        <v>38</v>
      </c>
      <c r="G229" s="56">
        <v>33</v>
      </c>
      <c r="H229" s="45" t="s">
        <v>115</v>
      </c>
      <c r="I229" s="45" t="s">
        <v>106</v>
      </c>
      <c r="J229" s="58">
        <v>1.6516203703703703E-2</v>
      </c>
    </row>
    <row r="230" spans="6:10">
      <c r="F230" s="56">
        <v>62</v>
      </c>
      <c r="G230" s="56">
        <v>52</v>
      </c>
      <c r="H230" s="45" t="s">
        <v>113</v>
      </c>
      <c r="I230" s="45" t="s">
        <v>106</v>
      </c>
      <c r="J230" s="58">
        <v>1.7372685185185185E-2</v>
      </c>
    </row>
    <row r="231" spans="6:10">
      <c r="F231" s="56">
        <v>70</v>
      </c>
      <c r="G231" s="56">
        <v>58</v>
      </c>
      <c r="H231" s="45" t="s">
        <v>149</v>
      </c>
      <c r="I231" s="45" t="s">
        <v>106</v>
      </c>
      <c r="J231" s="58">
        <v>1.7662037037037035E-2</v>
      </c>
    </row>
    <row r="232" spans="6:10">
      <c r="F232" s="56">
        <v>91</v>
      </c>
      <c r="G232" s="56">
        <v>18</v>
      </c>
      <c r="H232" s="45" t="s">
        <v>127</v>
      </c>
      <c r="I232" s="45" t="s">
        <v>106</v>
      </c>
      <c r="J232" s="58">
        <v>1.834490740740741E-2</v>
      </c>
    </row>
    <row r="233" spans="6:10">
      <c r="F233" s="56">
        <v>120</v>
      </c>
      <c r="G233" s="56">
        <v>94</v>
      </c>
      <c r="H233" s="45" t="s">
        <v>164</v>
      </c>
      <c r="I233" s="45" t="s">
        <v>106</v>
      </c>
      <c r="J233" s="58">
        <v>1.951388888888889E-2</v>
      </c>
    </row>
    <row r="234" spans="6:10">
      <c r="F234" s="56">
        <v>145</v>
      </c>
      <c r="G234" s="56">
        <v>111</v>
      </c>
      <c r="H234" s="45" t="s">
        <v>123</v>
      </c>
      <c r="I234" s="45" t="s">
        <v>106</v>
      </c>
      <c r="J234" s="58">
        <v>2.0324074074074074E-2</v>
      </c>
    </row>
    <row r="235" spans="6:10">
      <c r="F235" s="56">
        <v>152</v>
      </c>
      <c r="G235" s="56">
        <v>41</v>
      </c>
      <c r="H235" s="45" t="s">
        <v>134</v>
      </c>
      <c r="I235" s="45" t="s">
        <v>106</v>
      </c>
      <c r="J235" s="58">
        <v>2.0659722222222222E-2</v>
      </c>
    </row>
    <row r="236" spans="6:10">
      <c r="F236" s="57">
        <v>1</v>
      </c>
      <c r="G236" s="57">
        <v>1</v>
      </c>
      <c r="H236" s="45" t="s">
        <v>104</v>
      </c>
      <c r="I236" s="45" t="s">
        <v>106</v>
      </c>
      <c r="J236" s="59">
        <v>1.1898148148148149E-2</v>
      </c>
    </row>
    <row r="237" spans="6:10">
      <c r="F237" s="56">
        <v>4</v>
      </c>
      <c r="G237" s="56">
        <v>4</v>
      </c>
      <c r="H237" s="45" t="s">
        <v>157</v>
      </c>
      <c r="I237" s="45" t="s">
        <v>106</v>
      </c>
      <c r="J237" s="58">
        <v>1.3425925925925924E-2</v>
      </c>
    </row>
    <row r="238" spans="6:10">
      <c r="F238" s="56">
        <v>6</v>
      </c>
      <c r="G238" s="56">
        <v>6</v>
      </c>
      <c r="H238" s="45" t="s">
        <v>122</v>
      </c>
      <c r="I238" s="45" t="s">
        <v>106</v>
      </c>
      <c r="J238" s="58">
        <v>1.3715277777777778E-2</v>
      </c>
    </row>
    <row r="239" spans="6:10">
      <c r="F239" s="56">
        <v>13</v>
      </c>
      <c r="G239" s="56">
        <v>13</v>
      </c>
      <c r="H239" s="45" t="s">
        <v>131</v>
      </c>
      <c r="I239" s="45" t="s">
        <v>106</v>
      </c>
      <c r="J239" s="58">
        <v>1.4143518518518519E-2</v>
      </c>
    </row>
    <row r="240" spans="6:10">
      <c r="F240" s="57">
        <v>15</v>
      </c>
      <c r="G240" s="57">
        <v>1</v>
      </c>
      <c r="H240" s="45" t="s">
        <v>165</v>
      </c>
      <c r="I240" s="45" t="s">
        <v>166</v>
      </c>
      <c r="J240" s="59">
        <v>1.4166666666666666E-2</v>
      </c>
    </row>
    <row r="241" spans="6:10">
      <c r="F241" s="56">
        <v>26</v>
      </c>
      <c r="G241" s="56">
        <v>25</v>
      </c>
      <c r="H241" s="45" t="s">
        <v>141</v>
      </c>
      <c r="I241" s="45" t="s">
        <v>106</v>
      </c>
      <c r="J241" s="58">
        <v>1.5081018518518516E-2</v>
      </c>
    </row>
    <row r="242" spans="6:10">
      <c r="F242" s="56">
        <v>72</v>
      </c>
      <c r="G242" s="56">
        <v>63</v>
      </c>
      <c r="H242" s="45" t="s">
        <v>167</v>
      </c>
      <c r="I242" s="45" t="s">
        <v>106</v>
      </c>
      <c r="J242" s="58">
        <v>1.7476851851851851E-2</v>
      </c>
    </row>
    <row r="243" spans="6:10">
      <c r="F243" s="56">
        <v>90</v>
      </c>
      <c r="G243" s="56">
        <v>15</v>
      </c>
      <c r="H243" s="45" t="s">
        <v>155</v>
      </c>
      <c r="I243" s="45" t="s">
        <v>106</v>
      </c>
      <c r="J243" s="58">
        <v>1.8541666666666668E-2</v>
      </c>
    </row>
    <row r="244" spans="6:10">
      <c r="F244" s="56">
        <v>125</v>
      </c>
      <c r="G244" s="56">
        <v>30</v>
      </c>
      <c r="H244" s="45" t="s">
        <v>127</v>
      </c>
      <c r="I244" s="45" t="s">
        <v>106</v>
      </c>
      <c r="J244" s="58">
        <v>2.011574074074074E-2</v>
      </c>
    </row>
    <row r="245" spans="6:10">
      <c r="F245" s="56">
        <v>133</v>
      </c>
      <c r="G245" s="56">
        <v>36</v>
      </c>
      <c r="H245" s="45" t="s">
        <v>134</v>
      </c>
      <c r="I245" s="45" t="s">
        <v>106</v>
      </c>
      <c r="J245" s="58">
        <v>2.0405092592592593E-2</v>
      </c>
    </row>
    <row r="246" spans="6:10">
      <c r="F246" s="56">
        <v>145</v>
      </c>
      <c r="G246" s="56">
        <v>103</v>
      </c>
      <c r="H246" s="45" t="s">
        <v>123</v>
      </c>
      <c r="I246" s="45" t="s">
        <v>106</v>
      </c>
      <c r="J246" s="58">
        <v>2.1111111111111108E-2</v>
      </c>
    </row>
    <row r="247" spans="6:10">
      <c r="F247" s="57">
        <v>1</v>
      </c>
      <c r="G247" s="57">
        <v>1</v>
      </c>
      <c r="H247" s="45" t="s">
        <v>105</v>
      </c>
      <c r="I247" s="45" t="s">
        <v>106</v>
      </c>
      <c r="J247" s="59">
        <v>1.2337962962962962E-2</v>
      </c>
    </row>
    <row r="248" spans="6:10">
      <c r="F248" s="56">
        <v>3</v>
      </c>
      <c r="G248" s="56">
        <v>3</v>
      </c>
      <c r="H248" s="45" t="s">
        <v>154</v>
      </c>
      <c r="I248" s="45" t="s">
        <v>106</v>
      </c>
      <c r="J248" s="58">
        <v>1.283564814814815E-2</v>
      </c>
    </row>
    <row r="249" spans="6:10">
      <c r="F249" s="56">
        <v>4</v>
      </c>
      <c r="G249" s="56">
        <v>4</v>
      </c>
      <c r="H249" s="45" t="s">
        <v>114</v>
      </c>
      <c r="I249" s="45" t="s">
        <v>106</v>
      </c>
      <c r="J249" s="58">
        <v>1.3090277777777779E-2</v>
      </c>
    </row>
    <row r="250" spans="6:10">
      <c r="F250" s="56">
        <v>14</v>
      </c>
      <c r="G250" s="56">
        <v>13</v>
      </c>
      <c r="H250" s="45" t="s">
        <v>156</v>
      </c>
      <c r="I250" s="45" t="s">
        <v>106</v>
      </c>
      <c r="J250" s="58">
        <v>1.4016203703703704E-2</v>
      </c>
    </row>
    <row r="251" spans="6:10">
      <c r="F251" s="56">
        <v>17</v>
      </c>
      <c r="G251" s="56">
        <v>2</v>
      </c>
      <c r="H251" s="45" t="s">
        <v>111</v>
      </c>
      <c r="I251" s="45" t="s">
        <v>106</v>
      </c>
      <c r="J251" s="58">
        <v>1.4212962962962962E-2</v>
      </c>
    </row>
    <row r="252" spans="6:10">
      <c r="F252" s="56">
        <v>24</v>
      </c>
      <c r="G252" s="56">
        <v>21</v>
      </c>
      <c r="H252" s="45" t="s">
        <v>168</v>
      </c>
      <c r="I252" s="45" t="s">
        <v>106</v>
      </c>
      <c r="J252" s="58">
        <v>1.4432870370370372E-2</v>
      </c>
    </row>
    <row r="253" spans="6:10">
      <c r="F253" s="56">
        <v>30</v>
      </c>
      <c r="G253" s="56">
        <v>26</v>
      </c>
      <c r="H253" s="45" t="s">
        <v>119</v>
      </c>
      <c r="I253" s="45" t="s">
        <v>106</v>
      </c>
      <c r="J253" s="58">
        <v>1.5127314814814816E-2</v>
      </c>
    </row>
    <row r="254" spans="6:10">
      <c r="F254" s="56">
        <v>56</v>
      </c>
      <c r="G254" s="56">
        <v>48</v>
      </c>
      <c r="H254" s="45" t="s">
        <v>159</v>
      </c>
      <c r="I254" s="45" t="s">
        <v>106</v>
      </c>
      <c r="J254" s="58">
        <v>1.6620370370370372E-2</v>
      </c>
    </row>
    <row r="255" spans="6:10">
      <c r="F255" s="56">
        <v>71</v>
      </c>
      <c r="G255" s="56">
        <v>57</v>
      </c>
      <c r="H255" s="45" t="s">
        <v>167</v>
      </c>
      <c r="I255" s="45" t="s">
        <v>106</v>
      </c>
      <c r="J255" s="58">
        <v>1.7280092592592593E-2</v>
      </c>
    </row>
    <row r="256" spans="6:10">
      <c r="F256" s="56">
        <v>107</v>
      </c>
      <c r="G256" s="56">
        <v>79</v>
      </c>
      <c r="H256" s="45" t="s">
        <v>121</v>
      </c>
      <c r="I256" s="45" t="s">
        <v>106</v>
      </c>
      <c r="J256" s="58">
        <v>1.9918981481481482E-2</v>
      </c>
    </row>
    <row r="257" spans="6:10">
      <c r="F257" s="56">
        <v>114</v>
      </c>
      <c r="G257" s="56">
        <v>31</v>
      </c>
      <c r="H257" s="45" t="s">
        <v>127</v>
      </c>
      <c r="I257" s="45" t="s">
        <v>106</v>
      </c>
      <c r="J257" s="58">
        <v>2.0277777777777777E-2</v>
      </c>
    </row>
    <row r="258" spans="6:10">
      <c r="F258" s="56">
        <v>116</v>
      </c>
      <c r="G258" s="56">
        <v>32</v>
      </c>
      <c r="H258" s="45" t="s">
        <v>134</v>
      </c>
      <c r="I258" s="45" t="s">
        <v>106</v>
      </c>
      <c r="J258" s="58">
        <v>2.0381944444444446E-2</v>
      </c>
    </row>
    <row r="259" spans="6:10">
      <c r="F259" s="57">
        <v>7</v>
      </c>
      <c r="G259" s="57">
        <v>1</v>
      </c>
      <c r="H259" s="45" t="s">
        <v>165</v>
      </c>
      <c r="I259" s="45" t="s">
        <v>166</v>
      </c>
      <c r="J259" s="59">
        <v>1.3981481481481482E-2</v>
      </c>
    </row>
    <row r="260" spans="6:10">
      <c r="F260" s="56">
        <v>14</v>
      </c>
      <c r="G260" s="56">
        <v>13</v>
      </c>
      <c r="H260" s="45" t="s">
        <v>156</v>
      </c>
      <c r="I260" s="45" t="s">
        <v>106</v>
      </c>
      <c r="J260" s="58">
        <v>1.4768518518518519E-2</v>
      </c>
    </row>
    <row r="261" spans="6:10">
      <c r="F261" s="56">
        <v>17</v>
      </c>
      <c r="G261" s="56">
        <v>15</v>
      </c>
      <c r="H261" s="45" t="s">
        <v>163</v>
      </c>
      <c r="I261" s="45" t="s">
        <v>106</v>
      </c>
      <c r="J261" s="58">
        <v>1.5011574074074075E-2</v>
      </c>
    </row>
    <row r="262" spans="6:10">
      <c r="F262" s="56">
        <v>27</v>
      </c>
      <c r="G262" s="56">
        <v>24</v>
      </c>
      <c r="H262" s="45" t="s">
        <v>112</v>
      </c>
      <c r="I262" s="45" t="s">
        <v>106</v>
      </c>
      <c r="J262" s="58">
        <v>1.5740740740740743E-2</v>
      </c>
    </row>
    <row r="263" spans="6:10">
      <c r="F263" s="56">
        <v>33</v>
      </c>
      <c r="G263" s="56">
        <v>29</v>
      </c>
      <c r="H263" s="45" t="s">
        <v>119</v>
      </c>
      <c r="I263" s="45" t="s">
        <v>106</v>
      </c>
      <c r="J263" s="58">
        <v>1.6018518518518519E-2</v>
      </c>
    </row>
    <row r="264" spans="6:10">
      <c r="F264" s="56">
        <v>67</v>
      </c>
      <c r="G264" s="56">
        <v>56</v>
      </c>
      <c r="H264" s="45" t="s">
        <v>149</v>
      </c>
      <c r="I264" s="45" t="s">
        <v>106</v>
      </c>
      <c r="J264" s="58">
        <v>1.7407407407407406E-2</v>
      </c>
    </row>
    <row r="265" spans="6:10">
      <c r="F265" s="56">
        <v>69</v>
      </c>
      <c r="G265" s="56">
        <v>58</v>
      </c>
      <c r="H265" s="45" t="s">
        <v>113</v>
      </c>
      <c r="I265" s="45" t="s">
        <v>106</v>
      </c>
      <c r="J265" s="58">
        <v>1.7673611111111109E-2</v>
      </c>
    </row>
    <row r="266" spans="6:10">
      <c r="F266" s="56">
        <v>89</v>
      </c>
      <c r="G266" s="56">
        <v>69</v>
      </c>
      <c r="H266" s="45" t="s">
        <v>169</v>
      </c>
      <c r="I266" s="45" t="s">
        <v>106</v>
      </c>
      <c r="J266" s="58">
        <v>1.9004629629629632E-2</v>
      </c>
    </row>
    <row r="267" spans="6:10">
      <c r="F267" s="56">
        <v>111</v>
      </c>
      <c r="G267" s="56">
        <v>29</v>
      </c>
      <c r="H267" s="45" t="s">
        <v>127</v>
      </c>
      <c r="I267" s="45" t="s">
        <v>106</v>
      </c>
      <c r="J267" s="58">
        <v>1.9618055555555555E-2</v>
      </c>
    </row>
    <row r="268" spans="6:10">
      <c r="F268" s="56">
        <v>116</v>
      </c>
      <c r="G268" s="56">
        <v>32</v>
      </c>
      <c r="H268" s="45" t="s">
        <v>170</v>
      </c>
      <c r="I268" s="45" t="s">
        <v>106</v>
      </c>
      <c r="J268" s="58">
        <v>1.9699074074074074E-2</v>
      </c>
    </row>
    <row r="269" spans="6:10">
      <c r="F269" s="56">
        <v>140</v>
      </c>
      <c r="G269" s="56">
        <v>98</v>
      </c>
      <c r="H269" s="45" t="s">
        <v>123</v>
      </c>
      <c r="I269" s="45" t="s">
        <v>106</v>
      </c>
      <c r="J269" s="58">
        <v>2.074074074074074E-2</v>
      </c>
    </row>
    <row r="270" spans="6:10">
      <c r="F270" s="56">
        <v>224</v>
      </c>
      <c r="G270" s="56">
        <v>125</v>
      </c>
      <c r="H270" s="45" t="s">
        <v>108</v>
      </c>
      <c r="I270" s="45" t="s">
        <v>106</v>
      </c>
      <c r="J270" s="58">
        <v>3.6134259259259262E-2</v>
      </c>
    </row>
    <row r="271" spans="6:10">
      <c r="F271" s="57">
        <v>1</v>
      </c>
      <c r="G271" s="57">
        <v>1</v>
      </c>
      <c r="H271" s="45" t="s">
        <v>105</v>
      </c>
      <c r="I271" s="45" t="s">
        <v>106</v>
      </c>
      <c r="J271" s="59">
        <v>1.2210648148148146E-2</v>
      </c>
    </row>
    <row r="272" spans="6:10">
      <c r="F272" s="57">
        <v>3</v>
      </c>
      <c r="G272" s="57">
        <v>1</v>
      </c>
      <c r="H272" s="45" t="s">
        <v>111</v>
      </c>
      <c r="I272" s="45" t="s">
        <v>106</v>
      </c>
      <c r="J272" s="59">
        <v>1.2789351851851852E-2</v>
      </c>
    </row>
    <row r="273" spans="6:10">
      <c r="F273" s="56">
        <v>5</v>
      </c>
      <c r="G273" s="56">
        <v>4</v>
      </c>
      <c r="H273" s="45" t="s">
        <v>114</v>
      </c>
      <c r="I273" s="45" t="s">
        <v>106</v>
      </c>
      <c r="J273" s="58">
        <v>1.3622685185185184E-2</v>
      </c>
    </row>
    <row r="274" spans="6:10">
      <c r="F274" s="56">
        <v>20</v>
      </c>
      <c r="G274" s="56">
        <v>18</v>
      </c>
      <c r="H274" s="45" t="s">
        <v>156</v>
      </c>
      <c r="I274" s="45" t="s">
        <v>106</v>
      </c>
      <c r="J274" s="58">
        <v>1.4780092592592595E-2</v>
      </c>
    </row>
    <row r="275" spans="6:10">
      <c r="F275" s="56">
        <v>35</v>
      </c>
      <c r="G275" s="56">
        <v>33</v>
      </c>
      <c r="H275" s="45" t="s">
        <v>109</v>
      </c>
      <c r="I275" s="45" t="s">
        <v>106</v>
      </c>
      <c r="J275" s="58">
        <v>1.5347222222222222E-2</v>
      </c>
    </row>
    <row r="276" spans="6:10">
      <c r="F276" s="56">
        <v>36</v>
      </c>
      <c r="G276" s="56">
        <v>34</v>
      </c>
      <c r="H276" s="45" t="s">
        <v>171</v>
      </c>
      <c r="I276" s="45" t="s">
        <v>106</v>
      </c>
      <c r="J276" s="58">
        <v>1.5358796296296296E-2</v>
      </c>
    </row>
    <row r="277" spans="6:10">
      <c r="F277" s="56">
        <v>58</v>
      </c>
      <c r="G277" s="56">
        <v>53</v>
      </c>
      <c r="H277" s="45" t="s">
        <v>115</v>
      </c>
      <c r="I277" s="45" t="s">
        <v>106</v>
      </c>
      <c r="J277" s="58">
        <v>1.6527777777777777E-2</v>
      </c>
    </row>
    <row r="278" spans="6:10">
      <c r="F278" s="56">
        <v>85</v>
      </c>
      <c r="G278" s="56">
        <v>12</v>
      </c>
      <c r="H278" s="45" t="s">
        <v>172</v>
      </c>
      <c r="I278" s="45" t="s">
        <v>106</v>
      </c>
      <c r="J278" s="58">
        <v>1.7465277777777777E-2</v>
      </c>
    </row>
    <row r="279" spans="6:10">
      <c r="F279" s="56">
        <v>115</v>
      </c>
      <c r="G279" s="56">
        <v>21</v>
      </c>
      <c r="H279" s="45" t="s">
        <v>127</v>
      </c>
      <c r="I279" s="45" t="s">
        <v>106</v>
      </c>
      <c r="J279" s="58">
        <v>1.9027777777777779E-2</v>
      </c>
    </row>
    <row r="280" spans="6:10">
      <c r="F280" s="56">
        <v>119</v>
      </c>
      <c r="G280" s="56">
        <v>24</v>
      </c>
      <c r="H280" s="45" t="s">
        <v>173</v>
      </c>
      <c r="I280" s="45" t="s">
        <v>106</v>
      </c>
      <c r="J280" s="58">
        <v>1.9224537037037037E-2</v>
      </c>
    </row>
    <row r="281" spans="6:10">
      <c r="F281" s="56">
        <v>134</v>
      </c>
      <c r="G281" s="56">
        <v>101</v>
      </c>
      <c r="H281" s="45" t="s">
        <v>169</v>
      </c>
      <c r="I281" s="45" t="s">
        <v>106</v>
      </c>
      <c r="J281" s="58">
        <v>2.0023148148148148E-2</v>
      </c>
    </row>
    <row r="282" spans="6:10">
      <c r="F282" s="56">
        <v>180</v>
      </c>
      <c r="G282" s="56">
        <v>124</v>
      </c>
      <c r="H282" s="45" t="s">
        <v>123</v>
      </c>
      <c r="I282" s="45" t="s">
        <v>106</v>
      </c>
      <c r="J282" s="58">
        <v>2.2488425925925926E-2</v>
      </c>
    </row>
    <row r="283" spans="6:10">
      <c r="F283" s="56">
        <v>242</v>
      </c>
      <c r="G283" s="56">
        <v>101</v>
      </c>
      <c r="H283" s="45" t="s">
        <v>174</v>
      </c>
      <c r="I283" s="45" t="s">
        <v>106</v>
      </c>
      <c r="J283" s="58">
        <v>3.3958333333333333E-2</v>
      </c>
    </row>
    <row r="284" spans="6:10">
      <c r="F284" s="56">
        <v>243</v>
      </c>
      <c r="G284" s="56">
        <v>142</v>
      </c>
      <c r="H284" s="45" t="s">
        <v>142</v>
      </c>
      <c r="I284" s="45" t="s">
        <v>106</v>
      </c>
      <c r="J284" s="58">
        <v>3.3969907407407407E-2</v>
      </c>
    </row>
    <row r="285" spans="6:10">
      <c r="F285" s="57">
        <v>1</v>
      </c>
      <c r="G285" s="57">
        <v>1</v>
      </c>
      <c r="H285" s="45" t="s">
        <v>105</v>
      </c>
      <c r="I285" s="45" t="s">
        <v>106</v>
      </c>
      <c r="J285" s="59">
        <v>1.224537037037037E-2</v>
      </c>
    </row>
    <row r="286" spans="6:10">
      <c r="F286" s="56">
        <v>2</v>
      </c>
      <c r="G286" s="56">
        <v>2</v>
      </c>
      <c r="H286" s="45" t="s">
        <v>114</v>
      </c>
      <c r="I286" s="45" t="s">
        <v>106</v>
      </c>
      <c r="J286" s="58">
        <v>1.2893518518518519E-2</v>
      </c>
    </row>
    <row r="287" spans="6:10">
      <c r="F287" s="56">
        <v>7</v>
      </c>
      <c r="G287" s="56">
        <v>7</v>
      </c>
      <c r="H287" s="45" t="s">
        <v>122</v>
      </c>
      <c r="I287" s="45" t="s">
        <v>106</v>
      </c>
      <c r="J287" s="58">
        <v>1.3599537037037037E-2</v>
      </c>
    </row>
    <row r="288" spans="6:10">
      <c r="F288" s="56">
        <v>9</v>
      </c>
      <c r="G288" s="56">
        <v>8</v>
      </c>
      <c r="H288" s="45" t="s">
        <v>156</v>
      </c>
      <c r="I288" s="45" t="s">
        <v>106</v>
      </c>
      <c r="J288" s="58">
        <v>1.4120370370370368E-2</v>
      </c>
    </row>
    <row r="289" spans="6:10">
      <c r="F289" s="56">
        <v>13</v>
      </c>
      <c r="G289" s="56">
        <v>12</v>
      </c>
      <c r="H289" s="45" t="s">
        <v>126</v>
      </c>
      <c r="I289" s="45" t="s">
        <v>106</v>
      </c>
      <c r="J289" s="58">
        <v>1.4374999999999999E-2</v>
      </c>
    </row>
    <row r="290" spans="6:10">
      <c r="F290" s="56">
        <v>28</v>
      </c>
      <c r="G290" s="56">
        <v>26</v>
      </c>
      <c r="H290" s="45" t="s">
        <v>141</v>
      </c>
      <c r="I290" s="45" t="s">
        <v>106</v>
      </c>
      <c r="J290" s="58">
        <v>1.5358796296296296E-2</v>
      </c>
    </row>
    <row r="291" spans="6:10">
      <c r="F291" s="56">
        <v>66</v>
      </c>
      <c r="G291" s="56">
        <v>57</v>
      </c>
      <c r="H291" s="45" t="s">
        <v>113</v>
      </c>
      <c r="I291" s="45" t="s">
        <v>106</v>
      </c>
      <c r="J291" s="58">
        <v>1.744212962962963E-2</v>
      </c>
    </row>
    <row r="292" spans="6:10">
      <c r="F292" s="56">
        <v>81</v>
      </c>
      <c r="G292" s="56">
        <v>15</v>
      </c>
      <c r="H292" s="45" t="s">
        <v>127</v>
      </c>
      <c r="I292" s="45" t="s">
        <v>106</v>
      </c>
      <c r="J292" s="58">
        <v>1.832175925925926E-2</v>
      </c>
    </row>
    <row r="293" spans="6:10">
      <c r="F293" s="56">
        <v>135</v>
      </c>
      <c r="G293" s="56">
        <v>42</v>
      </c>
      <c r="H293" s="45" t="s">
        <v>134</v>
      </c>
      <c r="I293" s="45" t="s">
        <v>106</v>
      </c>
      <c r="J293" s="58">
        <v>2.0613425925925927E-2</v>
      </c>
    </row>
    <row r="294" spans="6:10">
      <c r="F294" s="56">
        <v>3</v>
      </c>
      <c r="G294" s="56">
        <v>2</v>
      </c>
      <c r="H294" s="45" t="s">
        <v>111</v>
      </c>
      <c r="I294" s="45" t="s">
        <v>106</v>
      </c>
      <c r="J294" s="58">
        <v>1.2731481481481481E-2</v>
      </c>
    </row>
    <row r="295" spans="6:10">
      <c r="F295" s="56">
        <v>4</v>
      </c>
      <c r="G295" s="56">
        <v>2</v>
      </c>
      <c r="H295" s="45" t="s">
        <v>157</v>
      </c>
      <c r="I295" s="45" t="s">
        <v>106</v>
      </c>
      <c r="J295" s="58">
        <v>1.3055555555555556E-2</v>
      </c>
    </row>
    <row r="296" spans="6:10">
      <c r="F296" s="56">
        <v>5</v>
      </c>
      <c r="G296" s="56">
        <v>3</v>
      </c>
      <c r="H296" s="45" t="s">
        <v>108</v>
      </c>
      <c r="I296" s="45" t="s">
        <v>106</v>
      </c>
      <c r="J296" s="58">
        <v>1.3101851851851852E-2</v>
      </c>
    </row>
    <row r="297" spans="6:10">
      <c r="F297" s="56">
        <v>10</v>
      </c>
      <c r="G297" s="56">
        <v>8</v>
      </c>
      <c r="H297" s="45" t="s">
        <v>114</v>
      </c>
      <c r="I297" s="45" t="s">
        <v>106</v>
      </c>
      <c r="J297" s="58">
        <v>1.3784722222222224E-2</v>
      </c>
    </row>
    <row r="298" spans="6:10">
      <c r="F298" s="56">
        <v>12</v>
      </c>
      <c r="G298" s="56">
        <v>10</v>
      </c>
      <c r="H298" s="45" t="s">
        <v>109</v>
      </c>
      <c r="I298" s="45" t="s">
        <v>106</v>
      </c>
      <c r="J298" s="58">
        <v>1.4039351851851851E-2</v>
      </c>
    </row>
    <row r="299" spans="6:10">
      <c r="F299" s="56">
        <v>17</v>
      </c>
      <c r="G299" s="56">
        <v>15</v>
      </c>
      <c r="H299" s="45" t="s">
        <v>156</v>
      </c>
      <c r="I299" s="45" t="s">
        <v>106</v>
      </c>
      <c r="J299" s="58">
        <v>1.4247685185185184E-2</v>
      </c>
    </row>
    <row r="300" spans="6:10">
      <c r="F300" s="56">
        <v>26</v>
      </c>
      <c r="G300" s="56">
        <v>23</v>
      </c>
      <c r="H300" s="45" t="s">
        <v>141</v>
      </c>
      <c r="I300" s="45" t="s">
        <v>106</v>
      </c>
      <c r="J300" s="58">
        <v>1.503472222222222E-2</v>
      </c>
    </row>
    <row r="301" spans="6:10">
      <c r="F301" s="56">
        <v>36</v>
      </c>
      <c r="G301" s="56">
        <v>31</v>
      </c>
      <c r="H301" s="45" t="s">
        <v>112</v>
      </c>
      <c r="I301" s="45" t="s">
        <v>106</v>
      </c>
      <c r="J301" s="58">
        <v>1.5821759259259261E-2</v>
      </c>
    </row>
    <row r="302" spans="6:10">
      <c r="F302" s="56">
        <v>44</v>
      </c>
      <c r="G302" s="56">
        <v>38</v>
      </c>
      <c r="H302" s="45" t="s">
        <v>115</v>
      </c>
      <c r="I302" s="45" t="s">
        <v>106</v>
      </c>
      <c r="J302" s="58">
        <v>1.6354166666666666E-2</v>
      </c>
    </row>
    <row r="303" spans="6:10">
      <c r="F303" s="56">
        <v>60</v>
      </c>
      <c r="G303" s="56">
        <v>51</v>
      </c>
      <c r="H303" s="45" t="s">
        <v>113</v>
      </c>
      <c r="I303" s="45" t="s">
        <v>106</v>
      </c>
      <c r="J303" s="58">
        <v>1.7025462962962961E-2</v>
      </c>
    </row>
    <row r="304" spans="6:10">
      <c r="F304" s="56">
        <v>72</v>
      </c>
      <c r="G304" s="56">
        <v>59</v>
      </c>
      <c r="H304" s="45" t="s">
        <v>147</v>
      </c>
      <c r="I304" s="45" t="s">
        <v>106</v>
      </c>
      <c r="J304" s="58">
        <v>1.7696759259259259E-2</v>
      </c>
    </row>
    <row r="305" spans="6:10">
      <c r="F305" s="56">
        <v>78</v>
      </c>
      <c r="G305" s="56">
        <v>64</v>
      </c>
      <c r="H305" s="45" t="s">
        <v>167</v>
      </c>
      <c r="I305" s="45" t="s">
        <v>106</v>
      </c>
      <c r="J305" s="58">
        <v>1.7962962962962962E-2</v>
      </c>
    </row>
    <row r="306" spans="6:10">
      <c r="F306" s="56">
        <v>113</v>
      </c>
      <c r="G306" s="56">
        <v>82</v>
      </c>
      <c r="H306" s="45" t="s">
        <v>119</v>
      </c>
      <c r="I306" s="45" t="s">
        <v>106</v>
      </c>
      <c r="J306" s="58">
        <v>1.9629629629629629E-2</v>
      </c>
    </row>
    <row r="307" spans="6:10">
      <c r="F307" s="56">
        <v>133</v>
      </c>
      <c r="G307" s="56">
        <v>42</v>
      </c>
      <c r="H307" s="45" t="s">
        <v>134</v>
      </c>
      <c r="I307" s="45" t="s">
        <v>106</v>
      </c>
      <c r="J307" s="58">
        <v>2.056712962962963E-2</v>
      </c>
    </row>
    <row r="308" spans="6:10">
      <c r="F308" s="56">
        <v>149</v>
      </c>
      <c r="G308" s="56">
        <v>55</v>
      </c>
      <c r="H308" s="45" t="s">
        <v>150</v>
      </c>
      <c r="I308" s="45" t="s">
        <v>106</v>
      </c>
      <c r="J308" s="58">
        <v>2.119212962962963E-2</v>
      </c>
    </row>
    <row r="309" spans="6:10">
      <c r="F309" s="56">
        <v>153</v>
      </c>
      <c r="G309" s="56">
        <v>96</v>
      </c>
      <c r="H309" s="45" t="s">
        <v>142</v>
      </c>
      <c r="I309" s="45" t="s">
        <v>106</v>
      </c>
      <c r="J309" s="58">
        <v>2.1377314814814818E-2</v>
      </c>
    </row>
    <row r="310" spans="6:10">
      <c r="F310" s="56">
        <v>231</v>
      </c>
      <c r="G310" s="56">
        <v>117</v>
      </c>
      <c r="H310" s="45" t="s">
        <v>125</v>
      </c>
      <c r="I310" s="45" t="s">
        <v>106</v>
      </c>
      <c r="J310" s="58">
        <v>2.8923611111111108E-2</v>
      </c>
    </row>
    <row r="311" spans="6:10">
      <c r="F311" s="56">
        <v>249</v>
      </c>
      <c r="G311" s="56">
        <v>127</v>
      </c>
      <c r="H311" s="45" t="s">
        <v>173</v>
      </c>
      <c r="I311" s="45" t="s">
        <v>106</v>
      </c>
      <c r="J311" s="58">
        <v>3.3391203703703708E-2</v>
      </c>
    </row>
    <row r="312" spans="6:10">
      <c r="F312" s="57">
        <v>1</v>
      </c>
      <c r="G312" s="57">
        <v>1</v>
      </c>
      <c r="H312" s="45" t="s">
        <v>105</v>
      </c>
      <c r="I312" s="45" t="s">
        <v>106</v>
      </c>
      <c r="J312" s="59">
        <v>1.2222222222222223E-2</v>
      </c>
    </row>
    <row r="313" spans="6:10">
      <c r="F313" s="56">
        <v>2</v>
      </c>
      <c r="G313" s="56">
        <v>2</v>
      </c>
      <c r="H313" s="45" t="s">
        <v>108</v>
      </c>
      <c r="I313" s="45" t="s">
        <v>106</v>
      </c>
      <c r="J313" s="58">
        <v>1.2650462962962962E-2</v>
      </c>
    </row>
    <row r="314" spans="6:10">
      <c r="F314" s="57">
        <v>10</v>
      </c>
      <c r="G314" s="57">
        <v>1</v>
      </c>
      <c r="H314" s="45" t="s">
        <v>165</v>
      </c>
      <c r="I314" s="45" t="s">
        <v>166</v>
      </c>
      <c r="J314" s="59">
        <v>1.3773148148148147E-2</v>
      </c>
    </row>
    <row r="315" spans="6:10">
      <c r="F315" s="56">
        <v>11</v>
      </c>
      <c r="G315" s="56">
        <v>10</v>
      </c>
      <c r="H315" s="45" t="s">
        <v>156</v>
      </c>
      <c r="I315" s="45" t="s">
        <v>106</v>
      </c>
      <c r="J315" s="58">
        <v>1.4120370370370368E-2</v>
      </c>
    </row>
    <row r="316" spans="6:10">
      <c r="F316" s="56">
        <v>12</v>
      </c>
      <c r="G316" s="56">
        <v>2</v>
      </c>
      <c r="H316" s="45" t="s">
        <v>129</v>
      </c>
      <c r="I316" s="45" t="s">
        <v>106</v>
      </c>
      <c r="J316" s="58">
        <v>1.4432870370370372E-2</v>
      </c>
    </row>
    <row r="317" spans="6:10">
      <c r="F317" s="56">
        <v>20</v>
      </c>
      <c r="G317" s="56">
        <v>18</v>
      </c>
      <c r="H317" s="45" t="s">
        <v>143</v>
      </c>
      <c r="I317" s="45" t="s">
        <v>106</v>
      </c>
      <c r="J317" s="58">
        <v>1.5289351851851851E-2</v>
      </c>
    </row>
    <row r="318" spans="6:10">
      <c r="F318" s="56">
        <v>70</v>
      </c>
      <c r="G318" s="56">
        <v>59</v>
      </c>
      <c r="H318" s="45" t="s">
        <v>149</v>
      </c>
      <c r="I318" s="45" t="s">
        <v>106</v>
      </c>
      <c r="J318" s="58">
        <v>1.7395833333333336E-2</v>
      </c>
    </row>
    <row r="319" spans="6:10">
      <c r="F319" s="56">
        <v>87</v>
      </c>
      <c r="G319" s="56">
        <v>20</v>
      </c>
      <c r="H319" s="45" t="s">
        <v>127</v>
      </c>
      <c r="I319" s="45" t="s">
        <v>106</v>
      </c>
      <c r="J319" s="58">
        <v>1.8564814814814815E-2</v>
      </c>
    </row>
    <row r="320" spans="6:10">
      <c r="F320" s="56">
        <v>112</v>
      </c>
      <c r="G320" s="56">
        <v>85</v>
      </c>
      <c r="H320" s="45" t="s">
        <v>119</v>
      </c>
      <c r="I320" s="45" t="s">
        <v>106</v>
      </c>
      <c r="J320" s="58">
        <v>1.9421296296296294E-2</v>
      </c>
    </row>
    <row r="321" spans="6:10">
      <c r="F321" s="56">
        <v>260</v>
      </c>
      <c r="G321" s="56">
        <v>142</v>
      </c>
      <c r="H321" s="45" t="s">
        <v>142</v>
      </c>
      <c r="I321" s="45" t="s">
        <v>106</v>
      </c>
      <c r="J321" s="58">
        <v>3.4930555555555555E-2</v>
      </c>
    </row>
    <row r="322" spans="6:10">
      <c r="F322" s="56">
        <v>2</v>
      </c>
      <c r="G322" s="56">
        <v>2</v>
      </c>
      <c r="H322" s="45" t="s">
        <v>107</v>
      </c>
      <c r="I322" s="45" t="s">
        <v>106</v>
      </c>
      <c r="J322" s="58">
        <v>1.2037037037037035E-2</v>
      </c>
    </row>
    <row r="323" spans="6:10">
      <c r="F323" s="56">
        <v>3</v>
      </c>
      <c r="G323" s="56">
        <v>3</v>
      </c>
      <c r="H323" s="45" t="s">
        <v>108</v>
      </c>
      <c r="I323" s="45" t="s">
        <v>106</v>
      </c>
      <c r="J323" s="58">
        <v>1.2615740740740742E-2</v>
      </c>
    </row>
    <row r="324" spans="6:10">
      <c r="F324" s="56">
        <v>6</v>
      </c>
      <c r="G324" s="56">
        <v>6</v>
      </c>
      <c r="H324" s="45" t="s">
        <v>114</v>
      </c>
      <c r="I324" s="45" t="s">
        <v>106</v>
      </c>
      <c r="J324" s="58">
        <v>1.3182870370370371E-2</v>
      </c>
    </row>
    <row r="325" spans="6:10">
      <c r="F325" s="56">
        <v>8</v>
      </c>
      <c r="G325" s="56">
        <v>8</v>
      </c>
      <c r="H325" s="45" t="s">
        <v>156</v>
      </c>
      <c r="I325" s="45" t="s">
        <v>106</v>
      </c>
      <c r="J325" s="58">
        <v>1.3703703703703704E-2</v>
      </c>
    </row>
    <row r="326" spans="6:10">
      <c r="F326" s="56">
        <v>46</v>
      </c>
      <c r="G326" s="56">
        <v>44</v>
      </c>
      <c r="H326" s="45" t="s">
        <v>115</v>
      </c>
      <c r="I326" s="45" t="s">
        <v>106</v>
      </c>
      <c r="J326" s="58">
        <v>1.6412037037037037E-2</v>
      </c>
    </row>
    <row r="327" spans="6:10">
      <c r="F327" s="56">
        <v>68</v>
      </c>
      <c r="G327" s="56">
        <v>62</v>
      </c>
      <c r="H327" s="45" t="s">
        <v>159</v>
      </c>
      <c r="I327" s="45" t="s">
        <v>106</v>
      </c>
      <c r="J327" s="58">
        <v>1.7465277777777777E-2</v>
      </c>
    </row>
    <row r="328" spans="6:10">
      <c r="F328" s="56">
        <v>146</v>
      </c>
      <c r="G328" s="56">
        <v>120</v>
      </c>
      <c r="H328" s="45" t="s">
        <v>142</v>
      </c>
      <c r="I328" s="45" t="s">
        <v>106</v>
      </c>
      <c r="J328" s="58">
        <v>2.1087962962962961E-2</v>
      </c>
    </row>
    <row r="329" spans="6:10">
      <c r="F329" s="56">
        <v>156</v>
      </c>
      <c r="G329" s="56">
        <v>123</v>
      </c>
      <c r="H329" s="45" t="s">
        <v>137</v>
      </c>
      <c r="I329" s="45" t="s">
        <v>106</v>
      </c>
      <c r="J329" s="58">
        <v>2.1828703703703701E-2</v>
      </c>
    </row>
    <row r="330" spans="6:10">
      <c r="F330" s="56">
        <v>243</v>
      </c>
      <c r="G330" s="56">
        <v>154</v>
      </c>
      <c r="H330" s="45" t="s">
        <v>125</v>
      </c>
      <c r="I330" s="45" t="s">
        <v>106</v>
      </c>
      <c r="J330" s="58">
        <v>2.8946759259259255E-2</v>
      </c>
    </row>
    <row r="331" spans="6:10">
      <c r="F331" s="57">
        <v>1</v>
      </c>
      <c r="G331" s="57">
        <v>1</v>
      </c>
      <c r="H331" s="45" t="s">
        <v>105</v>
      </c>
      <c r="I331" s="45" t="s">
        <v>106</v>
      </c>
      <c r="J331" s="59">
        <v>1.2291666666666666E-2</v>
      </c>
    </row>
    <row r="332" spans="6:10">
      <c r="F332" s="57">
        <v>2</v>
      </c>
      <c r="G332" s="57">
        <v>1</v>
      </c>
      <c r="H332" s="45" t="s">
        <v>111</v>
      </c>
      <c r="I332" s="45" t="s">
        <v>106</v>
      </c>
      <c r="J332" s="59">
        <v>1.2581018518518519E-2</v>
      </c>
    </row>
    <row r="333" spans="6:10">
      <c r="F333" s="56">
        <v>5</v>
      </c>
      <c r="G333" s="56">
        <v>4</v>
      </c>
      <c r="H333" s="45" t="s">
        <v>156</v>
      </c>
      <c r="I333" s="45" t="s">
        <v>106</v>
      </c>
      <c r="J333" s="58">
        <v>1.3368055555555557E-2</v>
      </c>
    </row>
    <row r="334" spans="6:10">
      <c r="F334" s="56">
        <v>9</v>
      </c>
      <c r="G334" s="56">
        <v>8</v>
      </c>
      <c r="H334" s="45" t="s">
        <v>114</v>
      </c>
      <c r="I334" s="45" t="s">
        <v>106</v>
      </c>
      <c r="J334" s="58">
        <v>1.3680555555555555E-2</v>
      </c>
    </row>
    <row r="335" spans="6:10">
      <c r="F335" s="56">
        <v>10</v>
      </c>
      <c r="G335" s="56">
        <v>9</v>
      </c>
      <c r="H335" s="45" t="s">
        <v>122</v>
      </c>
      <c r="I335" s="45" t="s">
        <v>106</v>
      </c>
      <c r="J335" s="58">
        <v>1.375E-2</v>
      </c>
    </row>
    <row r="336" spans="6:10">
      <c r="F336" s="56">
        <v>64</v>
      </c>
      <c r="G336" s="56">
        <v>60</v>
      </c>
      <c r="H336" s="45" t="s">
        <v>113</v>
      </c>
      <c r="I336" s="45" t="s">
        <v>106</v>
      </c>
      <c r="J336" s="58">
        <v>1.7025462962962961E-2</v>
      </c>
    </row>
    <row r="337" spans="6:10">
      <c r="F337" s="56">
        <v>75</v>
      </c>
      <c r="G337" s="56">
        <v>8</v>
      </c>
      <c r="H337" s="45" t="s">
        <v>127</v>
      </c>
      <c r="I337" s="45" t="s">
        <v>106</v>
      </c>
      <c r="J337" s="58">
        <v>1.7337962962962961E-2</v>
      </c>
    </row>
    <row r="338" spans="6:10">
      <c r="F338" s="56">
        <v>155</v>
      </c>
      <c r="G338" s="56">
        <v>126</v>
      </c>
      <c r="H338" s="45" t="s">
        <v>142</v>
      </c>
      <c r="I338" s="45" t="s">
        <v>106</v>
      </c>
      <c r="J338" s="58">
        <v>2.0254629629629629E-2</v>
      </c>
    </row>
    <row r="339" spans="6:10">
      <c r="F339" s="56">
        <v>188</v>
      </c>
      <c r="G339" s="56">
        <v>147</v>
      </c>
      <c r="H339" s="45" t="s">
        <v>121</v>
      </c>
      <c r="I339" s="45" t="s">
        <v>106</v>
      </c>
      <c r="J339" s="58">
        <v>2.1203703703703707E-2</v>
      </c>
    </row>
    <row r="340" spans="6:10">
      <c r="F340" s="56">
        <v>2</v>
      </c>
      <c r="G340" s="56">
        <v>2</v>
      </c>
      <c r="H340" s="45" t="s">
        <v>107</v>
      </c>
      <c r="I340" s="45" t="s">
        <v>106</v>
      </c>
      <c r="J340" s="58">
        <v>1.1666666666666667E-2</v>
      </c>
    </row>
    <row r="341" spans="6:10">
      <c r="F341" s="56">
        <v>3</v>
      </c>
      <c r="G341" s="56">
        <v>3</v>
      </c>
      <c r="H341" s="45" t="s">
        <v>105</v>
      </c>
      <c r="I341" s="45" t="s">
        <v>106</v>
      </c>
      <c r="J341" s="58">
        <v>1.2187500000000002E-2</v>
      </c>
    </row>
    <row r="342" spans="6:10">
      <c r="F342" s="56">
        <v>4</v>
      </c>
      <c r="G342" s="56">
        <v>4</v>
      </c>
      <c r="H342" s="45" t="s">
        <v>108</v>
      </c>
      <c r="I342" s="45" t="s">
        <v>106</v>
      </c>
      <c r="J342" s="58">
        <v>1.2766203703703703E-2</v>
      </c>
    </row>
    <row r="343" spans="6:10">
      <c r="F343" s="57">
        <v>8</v>
      </c>
      <c r="G343" s="57">
        <v>1</v>
      </c>
      <c r="H343" s="45" t="s">
        <v>118</v>
      </c>
      <c r="I343" s="45" t="s">
        <v>106</v>
      </c>
      <c r="J343" s="59">
        <v>1.3645833333333331E-2</v>
      </c>
    </row>
    <row r="344" spans="6:10">
      <c r="F344" s="56">
        <v>11</v>
      </c>
      <c r="G344" s="56">
        <v>10</v>
      </c>
      <c r="H344" s="45" t="s">
        <v>156</v>
      </c>
      <c r="I344" s="45" t="s">
        <v>106</v>
      </c>
      <c r="J344" s="58">
        <v>1.3946759259259258E-2</v>
      </c>
    </row>
    <row r="345" spans="6:10">
      <c r="F345" s="56">
        <v>44</v>
      </c>
      <c r="G345" s="56">
        <v>38</v>
      </c>
      <c r="H345" s="45" t="s">
        <v>112</v>
      </c>
      <c r="I345" s="45" t="s">
        <v>106</v>
      </c>
      <c r="J345" s="58">
        <v>1.6087962962962964E-2</v>
      </c>
    </row>
    <row r="346" spans="6:10">
      <c r="F346" s="56">
        <v>130</v>
      </c>
      <c r="G346" s="56">
        <v>96</v>
      </c>
      <c r="H346" s="45" t="s">
        <v>142</v>
      </c>
      <c r="I346" s="45" t="s">
        <v>106</v>
      </c>
      <c r="J346" s="58">
        <v>2.0254629629629629E-2</v>
      </c>
    </row>
    <row r="347" spans="6:10">
      <c r="F347" s="56">
        <v>156</v>
      </c>
      <c r="G347" s="56">
        <v>107</v>
      </c>
      <c r="H347" s="45" t="s">
        <v>159</v>
      </c>
      <c r="I347" s="45" t="s">
        <v>106</v>
      </c>
      <c r="J347" s="58">
        <v>2.1203703703703707E-2</v>
      </c>
    </row>
    <row r="348" spans="6:10">
      <c r="F348" s="56">
        <v>2</v>
      </c>
      <c r="G348" s="56">
        <v>2</v>
      </c>
      <c r="H348" s="45" t="s">
        <v>108</v>
      </c>
      <c r="I348" s="45" t="s">
        <v>106</v>
      </c>
      <c r="J348" s="58">
        <v>1.2499999999999999E-2</v>
      </c>
    </row>
    <row r="349" spans="6:10">
      <c r="F349" s="56">
        <v>10</v>
      </c>
      <c r="G349" s="56">
        <v>10</v>
      </c>
      <c r="H349" s="45" t="s">
        <v>109</v>
      </c>
      <c r="I349" s="45" t="s">
        <v>106</v>
      </c>
      <c r="J349" s="58">
        <v>1.4027777777777778E-2</v>
      </c>
    </row>
    <row r="350" spans="6:10">
      <c r="F350" s="56">
        <v>72</v>
      </c>
      <c r="G350" s="56">
        <v>61</v>
      </c>
      <c r="H350" s="45" t="s">
        <v>149</v>
      </c>
      <c r="I350" s="45" t="s">
        <v>106</v>
      </c>
      <c r="J350" s="58">
        <v>1.7395833333333336E-2</v>
      </c>
    </row>
    <row r="351" spans="6:10">
      <c r="F351" s="56">
        <v>104</v>
      </c>
      <c r="G351" s="56">
        <v>84</v>
      </c>
      <c r="H351" s="45" t="s">
        <v>175</v>
      </c>
      <c r="I351" s="45" t="s">
        <v>106</v>
      </c>
      <c r="J351" s="58">
        <v>1.9050925925925926E-2</v>
      </c>
    </row>
    <row r="352" spans="6:10">
      <c r="F352" s="56">
        <v>124</v>
      </c>
      <c r="G352" s="56">
        <v>97</v>
      </c>
      <c r="H352" s="45" t="s">
        <v>142</v>
      </c>
      <c r="I352" s="45" t="s">
        <v>106</v>
      </c>
      <c r="J352" s="58">
        <v>1.9988425925925927E-2</v>
      </c>
    </row>
    <row r="353" spans="6:10">
      <c r="F353" s="56">
        <v>125</v>
      </c>
      <c r="G353" s="56">
        <v>28</v>
      </c>
      <c r="H353" s="45" t="s">
        <v>127</v>
      </c>
      <c r="I353" s="45" t="s">
        <v>106</v>
      </c>
      <c r="J353" s="58">
        <v>2.0011574074074074E-2</v>
      </c>
    </row>
    <row r="354" spans="6:10">
      <c r="F354" s="56">
        <v>247</v>
      </c>
      <c r="G354" s="56">
        <v>145</v>
      </c>
      <c r="H354" s="45" t="s">
        <v>125</v>
      </c>
      <c r="I354" s="45" t="s">
        <v>106</v>
      </c>
      <c r="J354" s="58">
        <v>2.7557870370370368E-2</v>
      </c>
    </row>
    <row r="355" spans="6:10">
      <c r="F355" s="57">
        <v>1</v>
      </c>
      <c r="G355" s="57">
        <v>1</v>
      </c>
      <c r="H355" s="45" t="s">
        <v>111</v>
      </c>
      <c r="I355" s="45" t="s">
        <v>106</v>
      </c>
      <c r="J355" s="59">
        <v>1.2314814814814815E-2</v>
      </c>
    </row>
    <row r="356" spans="6:10">
      <c r="F356" s="56">
        <v>3</v>
      </c>
      <c r="G356" s="56">
        <v>2</v>
      </c>
      <c r="H356" s="45" t="s">
        <v>156</v>
      </c>
      <c r="I356" s="45" t="s">
        <v>106</v>
      </c>
      <c r="J356" s="58">
        <v>1.329861111111111E-2</v>
      </c>
    </row>
    <row r="357" spans="6:10">
      <c r="F357" s="56">
        <v>5</v>
      </c>
      <c r="G357" s="56">
        <v>4</v>
      </c>
      <c r="H357" s="45" t="s">
        <v>114</v>
      </c>
      <c r="I357" s="45" t="s">
        <v>106</v>
      </c>
      <c r="J357" s="58">
        <v>1.3553240740740741E-2</v>
      </c>
    </row>
    <row r="358" spans="6:10">
      <c r="F358" s="56">
        <v>51</v>
      </c>
      <c r="G358" s="56">
        <v>48</v>
      </c>
      <c r="H358" s="45" t="s">
        <v>115</v>
      </c>
      <c r="I358" s="45" t="s">
        <v>106</v>
      </c>
      <c r="J358" s="58">
        <v>1.7256944444444446E-2</v>
      </c>
    </row>
    <row r="359" spans="6:10">
      <c r="F359" s="56">
        <v>52</v>
      </c>
      <c r="G359" s="56">
        <v>49</v>
      </c>
      <c r="H359" s="45" t="s">
        <v>113</v>
      </c>
      <c r="I359" s="45" t="s">
        <v>106</v>
      </c>
      <c r="J359" s="58">
        <v>1.7337962962962961E-2</v>
      </c>
    </row>
    <row r="360" spans="6:10">
      <c r="F360" s="56">
        <v>60</v>
      </c>
      <c r="G360" s="56">
        <v>56</v>
      </c>
      <c r="H360" s="45" t="s">
        <v>149</v>
      </c>
      <c r="I360" s="45" t="s">
        <v>106</v>
      </c>
      <c r="J360" s="58">
        <v>1.758101851851852E-2</v>
      </c>
    </row>
    <row r="361" spans="6:10">
      <c r="F361" s="56">
        <v>74</v>
      </c>
      <c r="G361" s="56">
        <v>67</v>
      </c>
      <c r="H361" s="45" t="s">
        <v>159</v>
      </c>
      <c r="I361" s="45" t="s">
        <v>106</v>
      </c>
      <c r="J361" s="58">
        <v>1.8541666666666668E-2</v>
      </c>
    </row>
    <row r="362" spans="6:10">
      <c r="F362" s="56">
        <v>77</v>
      </c>
      <c r="G362" s="56">
        <v>68</v>
      </c>
      <c r="H362" s="45" t="s">
        <v>119</v>
      </c>
      <c r="I362" s="45" t="s">
        <v>106</v>
      </c>
      <c r="J362" s="58">
        <v>1.8888888888888889E-2</v>
      </c>
    </row>
    <row r="363" spans="6:10">
      <c r="F363" s="56">
        <v>125</v>
      </c>
      <c r="G363" s="56">
        <v>94</v>
      </c>
      <c r="H363" s="45" t="s">
        <v>121</v>
      </c>
      <c r="I363" s="45" t="s">
        <v>106</v>
      </c>
      <c r="J363" s="58">
        <v>2.0879629629629626E-2</v>
      </c>
    </row>
    <row r="364" spans="6:10">
      <c r="F364" s="56">
        <v>141</v>
      </c>
      <c r="G364" s="56">
        <v>100</v>
      </c>
      <c r="H364" s="45" t="s">
        <v>163</v>
      </c>
      <c r="I364" s="45" t="s">
        <v>106</v>
      </c>
      <c r="J364" s="58">
        <v>2.164351851851852E-2</v>
      </c>
    </row>
    <row r="365" spans="6:10">
      <c r="F365" s="56">
        <v>201</v>
      </c>
      <c r="G365" s="56">
        <v>88</v>
      </c>
      <c r="H365" s="45" t="s">
        <v>127</v>
      </c>
      <c r="I365" s="45" t="s">
        <v>106</v>
      </c>
      <c r="J365" s="58">
        <v>2.5983796296296297E-2</v>
      </c>
    </row>
    <row r="366" spans="6:10">
      <c r="F366" s="56">
        <v>209</v>
      </c>
      <c r="G366" s="56">
        <v>116</v>
      </c>
      <c r="H366" s="45" t="s">
        <v>125</v>
      </c>
      <c r="I366" s="45" t="s">
        <v>106</v>
      </c>
      <c r="J366" s="58">
        <v>2.642361111111111E-2</v>
      </c>
    </row>
    <row r="367" spans="6:10">
      <c r="F367" s="56">
        <v>256</v>
      </c>
      <c r="G367" s="56">
        <v>133</v>
      </c>
      <c r="H367" s="45" t="s">
        <v>122</v>
      </c>
      <c r="I367" s="45" t="s">
        <v>106</v>
      </c>
      <c r="J367" s="58">
        <v>3.7997685185185183E-2</v>
      </c>
    </row>
  </sheetData>
  <sortState ref="F4:K367">
    <sortCondition ref="G28"/>
  </sortState>
  <conditionalFormatting sqref="F368:F1048576">
    <cfRule type="duplicateValues" dxfId="21" priority="17"/>
  </conditionalFormatting>
  <hyperlinks>
    <hyperlink ref="F3" r:id="rId1" display="http://www.parkrun.com/results/consolidatedclub/?clubNum=1986&amp;eventdate=2017-03-04" xr:uid="{00000000-0004-0000-0100-000000000000}"/>
    <hyperlink ref="G3" r:id="rId2" display="http://www.parkrun.com/results/consolidatedclub/?clubNum=1986&amp;eventdate=2017-03-04" xr:uid="{00000000-0004-0000-0100-000001000000}"/>
    <hyperlink ref="H3" r:id="rId3" display="http://www.parkrun.com/results/consolidatedclub/?clubNum=1986&amp;eventdate=2017-03-04" xr:uid="{00000000-0004-0000-0100-000002000000}"/>
    <hyperlink ref="I3" r:id="rId4" display="http://www.parkrun.com/results/consolidatedclub/?clubNum=1986&amp;eventdate=2017-03-04" xr:uid="{00000000-0004-0000-0100-000003000000}"/>
    <hyperlink ref="J3" r:id="rId5" display="http://www.parkrun.com/results/consolidatedclub/?clubNum=1986&amp;eventdate=2017-03-04" xr:uid="{00000000-0004-0000-0100-000004000000}"/>
    <hyperlink ref="H4" r:id="rId6" display="http://www.parkrun.org.uk/livingston/results/athletehistory/?athleteNumber=103329" xr:uid="{00000000-0004-0000-0100-000005000000}"/>
    <hyperlink ref="I4" r:id="rId7" display="http://www.lothianrunningclub.co.uk/" xr:uid="{00000000-0004-0000-0100-000006000000}"/>
    <hyperlink ref="H5" r:id="rId8" display="http://www.parkrun.org.uk/livingston/results/athletehistory/?athleteNumber=1746791" xr:uid="{00000000-0004-0000-0100-000007000000}"/>
    <hyperlink ref="I5" r:id="rId9" display="http://www.lothianrunningclub.co.uk/" xr:uid="{00000000-0004-0000-0100-000008000000}"/>
    <hyperlink ref="H6" r:id="rId10" display="http://www.parkrun.org.uk/livingston/results/athletehistory/?athleteNumber=105965" xr:uid="{00000000-0004-0000-0100-000009000000}"/>
    <hyperlink ref="I6" r:id="rId11" display="http://www.lothianrunningclub.co.uk/" xr:uid="{00000000-0004-0000-0100-00000A000000}"/>
    <hyperlink ref="H7" r:id="rId12" display="http://www.parkrun.org.uk/livingston/results/athletehistory/?athleteNumber=182881" xr:uid="{00000000-0004-0000-0100-00000B000000}"/>
    <hyperlink ref="I7" r:id="rId13" display="http://www.lothianrunningclub.co.uk/" xr:uid="{00000000-0004-0000-0100-00000C000000}"/>
    <hyperlink ref="H8" r:id="rId14" display="http://www.parkrun.org.uk/livingston/results/athletehistory/?athleteNumber=491250" xr:uid="{00000000-0004-0000-0100-00000D000000}"/>
    <hyperlink ref="I8" r:id="rId15" display="http://www.lothianrunningclub.co.uk/" xr:uid="{00000000-0004-0000-0100-00000E000000}"/>
    <hyperlink ref="H9" r:id="rId16" display="http://www.parkrun.org.uk/livingston/results/athletehistory/?athleteNumber=2075111" xr:uid="{00000000-0004-0000-0100-00000F000000}"/>
    <hyperlink ref="I9" r:id="rId17" display="http://www.lothianrunningclub.co.uk/" xr:uid="{00000000-0004-0000-0100-000010000000}"/>
    <hyperlink ref="H10" r:id="rId18" display="http://www.parkrun.org.uk/livingston/results/athletehistory/?athleteNumber=271035" xr:uid="{00000000-0004-0000-0100-000011000000}"/>
    <hyperlink ref="I10" r:id="rId19" display="http://www.lothianrunningclub.co.uk/" xr:uid="{00000000-0004-0000-0100-000012000000}"/>
    <hyperlink ref="H11" r:id="rId20" display="http://www.parkrun.org.uk/livingston/results/athletehistory/?athleteNumber=210813" xr:uid="{00000000-0004-0000-0100-000013000000}"/>
    <hyperlink ref="I11" r:id="rId21" display="http://www.lothianrunningclub.co.uk/" xr:uid="{00000000-0004-0000-0100-000014000000}"/>
    <hyperlink ref="H12" r:id="rId22" display="http://www.parkrun.org.uk/livingston/results/athletehistory/?athleteNumber=2218269" xr:uid="{00000000-0004-0000-0100-000015000000}"/>
    <hyperlink ref="I12" r:id="rId23" display="http://www.lothianrunningclub.co.uk/" xr:uid="{00000000-0004-0000-0100-000016000000}"/>
    <hyperlink ref="H13" r:id="rId24" display="http://www.parkrun.org.uk/livingston/results/athletehistory/?athleteNumber=735855" xr:uid="{00000000-0004-0000-0100-000017000000}"/>
    <hyperlink ref="I13" r:id="rId25" display="http://www.lothianrunningclub.co.uk/" xr:uid="{00000000-0004-0000-0100-000018000000}"/>
    <hyperlink ref="H14" r:id="rId26" display="http://www.parkrun.org.uk/livingston/results/athletehistory/?athleteNumber=49336" xr:uid="{00000000-0004-0000-0100-000019000000}"/>
    <hyperlink ref="I14" r:id="rId27" display="http://www.lothianrunningclub.co.uk/" xr:uid="{00000000-0004-0000-0100-00001A000000}"/>
    <hyperlink ref="H15" r:id="rId28" display="http://www.parkrun.org.uk/livingston/results/athletehistory/?athleteNumber=3039803" xr:uid="{00000000-0004-0000-0100-00001B000000}"/>
    <hyperlink ref="I15" r:id="rId29" display="http://www.lothianrunningclub.co.uk/" xr:uid="{00000000-0004-0000-0100-00001C000000}"/>
    <hyperlink ref="H16" r:id="rId30" display="http://www.parkrun.org.uk/livingston/results/athletehistory/?athleteNumber=62220" xr:uid="{00000000-0004-0000-0100-00001D000000}"/>
    <hyperlink ref="I16" r:id="rId31" display="http://www.lothianrunningclub.co.uk/" xr:uid="{00000000-0004-0000-0100-00001E000000}"/>
    <hyperlink ref="H17" r:id="rId32" display="http://www.parkrun.org.uk/livingston/results/athletehistory/?athleteNumber=2155246" xr:uid="{00000000-0004-0000-0100-00001F000000}"/>
    <hyperlink ref="I17" r:id="rId33" display="http://www.lothianrunningclub.co.uk/" xr:uid="{00000000-0004-0000-0100-000020000000}"/>
    <hyperlink ref="H18" r:id="rId34" display="http://www.parkrun.org.uk/livingston/results/athletehistory/?athleteNumber=186367" xr:uid="{00000000-0004-0000-0100-000021000000}"/>
    <hyperlink ref="I18" r:id="rId35" display="http://www.lothianrunningclub.co.uk/" xr:uid="{00000000-0004-0000-0100-000022000000}"/>
    <hyperlink ref="H19" r:id="rId36" display="http://www.parkrun.org.uk/livingston/results/athletehistory/?athleteNumber=103329" xr:uid="{00000000-0004-0000-0100-000023000000}"/>
    <hyperlink ref="I19" r:id="rId37" display="http://www.lothianrunningclub.co.uk/" xr:uid="{00000000-0004-0000-0100-000024000000}"/>
    <hyperlink ref="H20" r:id="rId38" display="http://www.parkrun.org.uk/livingston/results/athletehistory/?athleteNumber=2330210" xr:uid="{00000000-0004-0000-0100-000025000000}"/>
    <hyperlink ref="I20" r:id="rId39" display="http://www.lothianrunningclub.co.uk/" xr:uid="{00000000-0004-0000-0100-000026000000}"/>
    <hyperlink ref="H21" r:id="rId40" display="http://www.parkrun.org.uk/livingston/results/athletehistory/?athleteNumber=288866" xr:uid="{00000000-0004-0000-0100-000027000000}"/>
    <hyperlink ref="I21" r:id="rId41" display="http://www.lothianrunningclub.co.uk/" xr:uid="{00000000-0004-0000-0100-000028000000}"/>
    <hyperlink ref="H22" r:id="rId42" display="http://www.parkrun.org.uk/livingston/results/athletehistory/?athleteNumber=105965" xr:uid="{00000000-0004-0000-0100-000029000000}"/>
    <hyperlink ref="I22" r:id="rId43" display="http://www.lothianrunningclub.co.uk/" xr:uid="{00000000-0004-0000-0100-00002A000000}"/>
    <hyperlink ref="H23" r:id="rId44" display="http://www.parkrun.org.uk/livingston/results/athletehistory/?athleteNumber=106914" xr:uid="{00000000-0004-0000-0100-00002B000000}"/>
    <hyperlink ref="I23" r:id="rId45" display="http://www.lothianrunningclub.co.uk/" xr:uid="{00000000-0004-0000-0100-00002C000000}"/>
    <hyperlink ref="H24" r:id="rId46" display="http://www.parkrun.org.uk/livingston/results/athletehistory/?athleteNumber=477112" xr:uid="{00000000-0004-0000-0100-00002D000000}"/>
    <hyperlink ref="I24" r:id="rId47" display="http://www.lothianrunningclub.co.uk/" xr:uid="{00000000-0004-0000-0100-00002E000000}"/>
    <hyperlink ref="H25" r:id="rId48" display="http://www.parkrun.org.uk/livingston/results/athletehistory/?athleteNumber=49829" xr:uid="{00000000-0004-0000-0100-00002F000000}"/>
    <hyperlink ref="I25" r:id="rId49" display="http://www.lothianrunningclub.co.uk/" xr:uid="{00000000-0004-0000-0100-000030000000}"/>
    <hyperlink ref="H26" r:id="rId50" display="http://www.parkrun.org.uk/livingston/results/athletehistory/?athleteNumber=3039803" xr:uid="{00000000-0004-0000-0100-000031000000}"/>
    <hyperlink ref="I26" r:id="rId51" display="http://www.lothianrunningclub.co.uk/" xr:uid="{00000000-0004-0000-0100-000032000000}"/>
    <hyperlink ref="H27" r:id="rId52" display="http://www.parkrun.org.uk/livingston/results/athletehistory/?athleteNumber=140309" xr:uid="{00000000-0004-0000-0100-000033000000}"/>
    <hyperlink ref="I27" r:id="rId53" display="http://www.lothianrunningclub.co.uk/" xr:uid="{00000000-0004-0000-0100-000034000000}"/>
    <hyperlink ref="H28" r:id="rId54" display="http://www.parkrun.org.uk/livingston/results/athletehistory/?athleteNumber=2155246" xr:uid="{00000000-0004-0000-0100-000035000000}"/>
    <hyperlink ref="I28" r:id="rId55" display="http://www.lothianrunningclub.co.uk/" xr:uid="{00000000-0004-0000-0100-000036000000}"/>
    <hyperlink ref="H29" r:id="rId56" display="http://www.parkrun.org.uk/livingston/results/athletehistory/?athleteNumber=271189" xr:uid="{00000000-0004-0000-0100-000037000000}"/>
    <hyperlink ref="I29" r:id="rId57" display="http://www.lothianrunningclub.co.uk/" xr:uid="{00000000-0004-0000-0100-000038000000}"/>
    <hyperlink ref="H30" r:id="rId58" display="http://www.parkrun.org.uk/livingston/results/athletehistory/?athleteNumber=48949" xr:uid="{00000000-0004-0000-0100-000039000000}"/>
    <hyperlink ref="I30" r:id="rId59" display="http://www.lothianrunningclub.co.uk/" xr:uid="{00000000-0004-0000-0100-00003A000000}"/>
    <hyperlink ref="H31" r:id="rId60" display="http://www.parkrun.org.uk/livingston/results/athletehistory/?athleteNumber=2330210" xr:uid="{00000000-0004-0000-0100-00003B000000}"/>
    <hyperlink ref="I31" r:id="rId61" display="http://www.lothianrunningclub.co.uk/" xr:uid="{00000000-0004-0000-0100-00003C000000}"/>
    <hyperlink ref="H32" r:id="rId62" display="http://www.parkrun.org.uk/livingston/results/athletehistory/?athleteNumber=530479" xr:uid="{00000000-0004-0000-0100-00003D000000}"/>
    <hyperlink ref="I32" r:id="rId63" display="http://www.lothianrunningclub.co.uk/" xr:uid="{00000000-0004-0000-0100-00003E000000}"/>
    <hyperlink ref="H33" r:id="rId64" display="http://www.parkrun.org.uk/livingston/results/athletehistory/?athleteNumber=106914" xr:uid="{00000000-0004-0000-0100-00003F000000}"/>
    <hyperlink ref="I33" r:id="rId65" display="http://www.lothianrunningclub.co.uk/" xr:uid="{00000000-0004-0000-0100-000040000000}"/>
    <hyperlink ref="H34" r:id="rId66" display="http://www.parkrun.org.uk/livingston/results/athletehistory/?athleteNumber=301019" xr:uid="{00000000-0004-0000-0100-000041000000}"/>
    <hyperlink ref="I34" r:id="rId67" display="http://www.lothianrunningclub.co.uk/" xr:uid="{00000000-0004-0000-0100-000042000000}"/>
    <hyperlink ref="H35" r:id="rId68" display="http://www.parkrun.org.uk/livingston/results/athletehistory/?athleteNumber=63851" xr:uid="{00000000-0004-0000-0100-000043000000}"/>
    <hyperlink ref="I35" r:id="rId69" display="http://www.lothianrunningclub.co.uk/" xr:uid="{00000000-0004-0000-0100-000044000000}"/>
    <hyperlink ref="H36" r:id="rId70" display="http://www.parkrun.org.uk/livingston/results/athletehistory/?athleteNumber=2066565" xr:uid="{00000000-0004-0000-0100-000045000000}"/>
    <hyperlink ref="I36" r:id="rId71" display="http://www.lothianrunningclub.co.uk/" xr:uid="{00000000-0004-0000-0100-000046000000}"/>
    <hyperlink ref="H37" r:id="rId72" display="http://www.parkrun.org.uk/livingston/results/athletehistory/?athleteNumber=2155246" xr:uid="{00000000-0004-0000-0100-000047000000}"/>
    <hyperlink ref="I37" r:id="rId73" display="http://www.lothianrunningclub.co.uk/" xr:uid="{00000000-0004-0000-0100-000048000000}"/>
    <hyperlink ref="H38" r:id="rId74" display="http://www.parkrun.org.uk/livingston/results/athletehistory/?athleteNumber=48949" xr:uid="{00000000-0004-0000-0100-000049000000}"/>
    <hyperlink ref="I38" r:id="rId75" display="http://www.lothianrunningclub.co.uk/" xr:uid="{00000000-0004-0000-0100-00004A000000}"/>
    <hyperlink ref="H39" r:id="rId76" display="http://www.parkrun.org.uk/livingston/results/athletehistory/?athleteNumber=3039803" xr:uid="{00000000-0004-0000-0100-00004B000000}"/>
    <hyperlink ref="I39" r:id="rId77" display="http://www.lothianrunningclub.co.uk/" xr:uid="{00000000-0004-0000-0100-00004C000000}"/>
    <hyperlink ref="H40" r:id="rId78" display="http://www.parkrun.org.uk/livingston/results/athletehistory/?athleteNumber=735855" xr:uid="{00000000-0004-0000-0100-00004D000000}"/>
    <hyperlink ref="I40" r:id="rId79" display="http://www.lothianrunningclub.co.uk/" xr:uid="{00000000-0004-0000-0100-00004E000000}"/>
    <hyperlink ref="H41" r:id="rId80" display="http://www.parkrun.org.uk/livingston/results/athletehistory/?athleteNumber=191786" xr:uid="{00000000-0004-0000-0100-00004F000000}"/>
    <hyperlink ref="I41" r:id="rId81" display="http://www.lothianrunningclub.co.uk/" xr:uid="{00000000-0004-0000-0100-000050000000}"/>
    <hyperlink ref="H42" r:id="rId82" display="http://www.parkrun.org.uk/livingston/results/athletehistory/?athleteNumber=105965" xr:uid="{00000000-0004-0000-0100-000051000000}"/>
    <hyperlink ref="I42" r:id="rId83" display="http://www.lothianrunningclub.co.uk/" xr:uid="{00000000-0004-0000-0100-000052000000}"/>
    <hyperlink ref="H43" r:id="rId84" display="http://www.parkrun.org.uk/livingston/results/athletehistory/?athleteNumber=69106" xr:uid="{00000000-0004-0000-0100-000053000000}"/>
    <hyperlink ref="I43" r:id="rId85" display="http://www.lothianrunningclub.co.uk/" xr:uid="{00000000-0004-0000-0100-000054000000}"/>
    <hyperlink ref="H44" r:id="rId86" display="http://www.parkrun.org.uk/livingston/results/athletehistory/?athleteNumber=271035" xr:uid="{00000000-0004-0000-0100-000055000000}"/>
    <hyperlink ref="I44" r:id="rId87" display="http://www.lothianrunningclub.co.uk/" xr:uid="{00000000-0004-0000-0100-000056000000}"/>
    <hyperlink ref="H45" r:id="rId88" display="http://www.parkrun.org.uk/livingston/results/athletehistory/?athleteNumber=2330210" xr:uid="{00000000-0004-0000-0100-000057000000}"/>
    <hyperlink ref="I45" r:id="rId89" display="http://www.lothianrunningclub.co.uk/" xr:uid="{00000000-0004-0000-0100-000058000000}"/>
    <hyperlink ref="H46" r:id="rId90" display="http://www.parkrun.org.uk/livingston/results/athletehistory/?athleteNumber=1682126" xr:uid="{00000000-0004-0000-0100-000059000000}"/>
    <hyperlink ref="I46" r:id="rId91" display="http://www.lothianrunningclub.co.uk/" xr:uid="{00000000-0004-0000-0100-00005A000000}"/>
    <hyperlink ref="H47" r:id="rId92" display="http://www.parkrun.org.uk/livingston/results/athletehistory/?athleteNumber=49829" xr:uid="{00000000-0004-0000-0100-00005B000000}"/>
    <hyperlink ref="I47" r:id="rId93" display="http://www.lothianrunningclub.co.uk/" xr:uid="{00000000-0004-0000-0100-00005C000000}"/>
    <hyperlink ref="H48" r:id="rId94" display="http://www.parkrun.org.uk/livingston/results/athletehistory/?athleteNumber=1678346" xr:uid="{00000000-0004-0000-0100-00005D000000}"/>
    <hyperlink ref="I48" r:id="rId95" display="http://www.lothianrunningclub.co.uk/" xr:uid="{00000000-0004-0000-0100-00005E000000}"/>
    <hyperlink ref="H49" r:id="rId96" display="http://www.parkrun.org.uk/livingston/results/athletehistory/?athleteNumber=2155246" xr:uid="{00000000-0004-0000-0100-00005F000000}"/>
    <hyperlink ref="I49" r:id="rId97" display="http://www.lothianrunningclub.co.uk/" xr:uid="{00000000-0004-0000-0100-000060000000}"/>
    <hyperlink ref="H50" r:id="rId98" display="http://www.parkrun.org.uk/livingston/results/athletehistory/?athleteNumber=3039803" xr:uid="{00000000-0004-0000-0100-000061000000}"/>
    <hyperlink ref="I50" r:id="rId99" display="http://www.lothianrunningclub.co.uk/" xr:uid="{00000000-0004-0000-0100-000062000000}"/>
    <hyperlink ref="H51" r:id="rId100" display="http://www.parkrun.org.uk/livingston/results/athletehistory/?athleteNumber=48949" xr:uid="{00000000-0004-0000-0100-000063000000}"/>
    <hyperlink ref="I51" r:id="rId101" display="http://www.lothianrunningclub.co.uk/" xr:uid="{00000000-0004-0000-0100-000064000000}"/>
    <hyperlink ref="H52" r:id="rId102" display="http://www.parkrun.org.uk/livingston/results/athletehistory/?athleteNumber=62220" xr:uid="{00000000-0004-0000-0100-000065000000}"/>
    <hyperlink ref="I52" r:id="rId103" display="http://www.lothianrunningclub.co.uk/" xr:uid="{00000000-0004-0000-0100-000066000000}"/>
    <hyperlink ref="H53" r:id="rId104" display="http://www.parkrun.org.uk/livingston/results/athletehistory/?athleteNumber=610297" xr:uid="{00000000-0004-0000-0100-000067000000}"/>
    <hyperlink ref="I53" r:id="rId105" display="http://www.lothianrunningclub.co.uk/" xr:uid="{00000000-0004-0000-0100-000068000000}"/>
    <hyperlink ref="H54" r:id="rId106" display="http://www.parkrun.org.uk/livingston/results/athletehistory/?athleteNumber=1682126" xr:uid="{00000000-0004-0000-0100-000069000000}"/>
    <hyperlink ref="I54" r:id="rId107" display="http://www.lothianrunningclub.co.uk/" xr:uid="{00000000-0004-0000-0100-00006A000000}"/>
    <hyperlink ref="H55" r:id="rId108" display="http://www.parkrun.org.uk/livingston/results/athletehistory/?athleteNumber=530479" xr:uid="{00000000-0004-0000-0100-00006B000000}"/>
    <hyperlink ref="I55" r:id="rId109" display="http://www.lothianrunningclub.co.uk/" xr:uid="{00000000-0004-0000-0100-00006C000000}"/>
    <hyperlink ref="H56" r:id="rId110" display="http://www.parkrun.org.uk/livingston/results/athletehistory/?athleteNumber=210813" xr:uid="{00000000-0004-0000-0100-00006D000000}"/>
    <hyperlink ref="I56" r:id="rId111" display="http://www.lothianrunningclub.co.uk/" xr:uid="{00000000-0004-0000-0100-00006E000000}"/>
    <hyperlink ref="H57" r:id="rId112" display="http://www.parkrun.org.uk/livingston/results/athletehistory/?athleteNumber=2155246" xr:uid="{00000000-0004-0000-0100-00006F000000}"/>
    <hyperlink ref="I57" r:id="rId113" display="http://www.lothianrunningclub.co.uk/" xr:uid="{00000000-0004-0000-0100-000070000000}"/>
    <hyperlink ref="H58" r:id="rId114" display="http://www.parkrun.org.uk/livingston/results/athletehistory/?athleteNumber=48949" xr:uid="{00000000-0004-0000-0100-000071000000}"/>
    <hyperlink ref="I58" r:id="rId115" display="http://www.lothianrunningclub.co.uk/" xr:uid="{00000000-0004-0000-0100-000072000000}"/>
    <hyperlink ref="H59" r:id="rId116" display="http://www.parkrun.org.uk/livingston/results/athletehistory/?athleteNumber=735855" xr:uid="{00000000-0004-0000-0100-000073000000}"/>
    <hyperlink ref="I59" r:id="rId117" display="http://www.lothianrunningclub.co.uk/" xr:uid="{00000000-0004-0000-0100-000074000000}"/>
    <hyperlink ref="H60" r:id="rId118" display="http://www.parkrun.org.uk/livingston/results/athletehistory/?athleteNumber=3039803" xr:uid="{00000000-0004-0000-0100-000075000000}"/>
    <hyperlink ref="I60" r:id="rId119" display="http://www.lothianrunningclub.co.uk/" xr:uid="{00000000-0004-0000-0100-000076000000}"/>
    <hyperlink ref="H61" r:id="rId120" display="http://www.parkrun.org.uk/livingston/results/athletehistory/?athleteNumber=1682185" xr:uid="{00000000-0004-0000-0100-000077000000}"/>
    <hyperlink ref="I61" r:id="rId121" display="http://www.lothianrunningclub.co.uk/" xr:uid="{00000000-0004-0000-0100-000078000000}"/>
    <hyperlink ref="H62" r:id="rId122" display="http://www.parkrun.org.uk/livingston/results/athletehistory/?athleteNumber=62220" xr:uid="{00000000-0004-0000-0100-000079000000}"/>
    <hyperlink ref="I62" r:id="rId123" display="http://www.lothianrunningclub.co.uk/" xr:uid="{00000000-0004-0000-0100-00007A000000}"/>
    <hyperlink ref="H63" r:id="rId124" display="http://www.parkrun.org.uk/livingston/results/athletehistory/?athleteNumber=83584" xr:uid="{00000000-0004-0000-0100-00007B000000}"/>
    <hyperlink ref="I63" r:id="rId125" display="http://www.lothianrunningclub.co.uk/" xr:uid="{00000000-0004-0000-0100-00007C000000}"/>
    <hyperlink ref="H64" r:id="rId126" display="http://www.parkrun.org.uk/livingston/results/athletehistory/?athleteNumber=2330210" xr:uid="{00000000-0004-0000-0100-00007D000000}"/>
    <hyperlink ref="I64" r:id="rId127" display="http://www.lothianrunningclub.co.uk/" xr:uid="{00000000-0004-0000-0100-00007E000000}"/>
    <hyperlink ref="H65" r:id="rId128" display="http://www.parkrun.org.uk/livingston/results/athletehistory/?athleteNumber=35241" xr:uid="{00000000-0004-0000-0100-00007F000000}"/>
    <hyperlink ref="I65" r:id="rId129" display="http://www.lothianrunningclub.co.uk/" xr:uid="{00000000-0004-0000-0100-000080000000}"/>
    <hyperlink ref="H66" r:id="rId130" display="http://www.parkrun.org.uk/livingston/results/athletehistory/?athleteNumber=105965" xr:uid="{00000000-0004-0000-0100-000081000000}"/>
    <hyperlink ref="I66" r:id="rId131" display="http://www.lothianrunningclub.co.uk/" xr:uid="{00000000-0004-0000-0100-000082000000}"/>
    <hyperlink ref="H67" r:id="rId132" display="http://www.parkrun.org.uk/livingston/results/athletehistory/?athleteNumber=160930" xr:uid="{00000000-0004-0000-0100-000083000000}"/>
    <hyperlink ref="I67" r:id="rId133" display="http://www.lothianrunningclub.co.uk/" xr:uid="{00000000-0004-0000-0100-000084000000}"/>
    <hyperlink ref="H68" r:id="rId134" display="http://www.parkrun.org.uk/livingston/results/athletehistory/?athleteNumber=49831" xr:uid="{00000000-0004-0000-0100-000085000000}"/>
    <hyperlink ref="I68" r:id="rId135" display="http://www.lothianrunningclub.co.uk/" xr:uid="{00000000-0004-0000-0100-000086000000}"/>
    <hyperlink ref="H69" r:id="rId136" display="http://www.parkrun.org.uk/livingston/results/athletehistory/?athleteNumber=106914" xr:uid="{00000000-0004-0000-0100-000087000000}"/>
    <hyperlink ref="I69" r:id="rId137" display="http://www.lothianrunningclub.co.uk/" xr:uid="{00000000-0004-0000-0100-000088000000}"/>
    <hyperlink ref="H70" r:id="rId138" display="http://www.parkrun.org.uk/livingston/results/athletehistory/?athleteNumber=491250" xr:uid="{00000000-0004-0000-0100-000089000000}"/>
    <hyperlink ref="I70" r:id="rId139" display="http://www.lothianrunningclub.co.uk/" xr:uid="{00000000-0004-0000-0100-00008A000000}"/>
    <hyperlink ref="H71" r:id="rId140" display="http://www.parkrun.org.uk/livingston/results/athletehistory/?athleteNumber=383066" xr:uid="{00000000-0004-0000-0100-00008B000000}"/>
    <hyperlink ref="I71" r:id="rId141" display="http://www.lothianrunningclub.co.uk/" xr:uid="{00000000-0004-0000-0100-00008C000000}"/>
    <hyperlink ref="H72" r:id="rId142" display="http://www.parkrun.org.uk/livingston/results/athletehistory/?athleteNumber=182881" xr:uid="{00000000-0004-0000-0100-00008D000000}"/>
    <hyperlink ref="I72" r:id="rId143" display="http://www.lothianrunningclub.co.uk/" xr:uid="{00000000-0004-0000-0100-00008E000000}"/>
    <hyperlink ref="H73" r:id="rId144" display="http://www.parkrun.org.uk/livingston/results/athletehistory/?athleteNumber=477112" xr:uid="{00000000-0004-0000-0100-00008F000000}"/>
    <hyperlink ref="I73" r:id="rId145" display="http://www.lothianrunningclub.co.uk/" xr:uid="{00000000-0004-0000-0100-000090000000}"/>
    <hyperlink ref="H74" r:id="rId146" display="http://www.parkrun.org.uk/livingston/results/athletehistory/?athleteNumber=210813" xr:uid="{00000000-0004-0000-0100-000091000000}"/>
    <hyperlink ref="I74" r:id="rId147" display="http://www.lothianrunningclub.co.uk/" xr:uid="{00000000-0004-0000-0100-000092000000}"/>
    <hyperlink ref="H75" r:id="rId148" display="http://www.parkrun.org.uk/livingston/results/athletehistory/?athleteNumber=2075111" xr:uid="{00000000-0004-0000-0100-000093000000}"/>
    <hyperlink ref="I75" r:id="rId149" display="http://www.lothianrunningclub.co.uk/" xr:uid="{00000000-0004-0000-0100-000094000000}"/>
    <hyperlink ref="H76" r:id="rId150" display="http://www.parkrun.org.uk/livingston/results/athletehistory/?athleteNumber=2155246" xr:uid="{00000000-0004-0000-0100-000095000000}"/>
    <hyperlink ref="I76" r:id="rId151" display="http://www.lothianrunningclub.co.uk/" xr:uid="{00000000-0004-0000-0100-000096000000}"/>
    <hyperlink ref="H77" r:id="rId152" display="http://www.parkrun.org.uk/livingston/results/athletehistory/?athleteNumber=49829" xr:uid="{00000000-0004-0000-0100-000097000000}"/>
    <hyperlink ref="I77" r:id="rId153" display="http://www.lothianrunningclub.co.uk/" xr:uid="{00000000-0004-0000-0100-000098000000}"/>
    <hyperlink ref="H78" r:id="rId154" display="http://www.parkrun.org.uk/livingston/results/athletehistory/?athleteNumber=735855" xr:uid="{00000000-0004-0000-0100-000099000000}"/>
    <hyperlink ref="I78" r:id="rId155" display="http://www.lothianrunningclub.co.uk/" xr:uid="{00000000-0004-0000-0100-00009A000000}"/>
    <hyperlink ref="H79" r:id="rId156" display="http://www.parkrun.org.uk/livingston/results/athletehistory/?athleteNumber=3039803" xr:uid="{00000000-0004-0000-0100-00009B000000}"/>
    <hyperlink ref="I79" r:id="rId157" display="http://www.lothianrunningclub.co.uk/" xr:uid="{00000000-0004-0000-0100-00009C000000}"/>
    <hyperlink ref="H80" r:id="rId158" display="http://www.parkrun.org.uk/livingston/results/athletehistory/?athleteNumber=49336" xr:uid="{00000000-0004-0000-0100-00009D000000}"/>
    <hyperlink ref="I80" r:id="rId159" display="http://www.lothianrunningclub.co.uk/" xr:uid="{00000000-0004-0000-0100-00009E000000}"/>
    <hyperlink ref="H81" r:id="rId160" display="http://www.parkrun.org.uk/livingston/results/athletehistory/?athleteNumber=271035" xr:uid="{00000000-0004-0000-0100-00009F000000}"/>
    <hyperlink ref="I81" r:id="rId161" display="http://www.lothianrunningclub.co.uk/" xr:uid="{00000000-0004-0000-0100-0000A0000000}"/>
    <hyperlink ref="H82" r:id="rId162" display="http://www.parkrun.org.uk/livingston/results/athletehistory/?athleteNumber=62220" xr:uid="{00000000-0004-0000-0100-0000A1000000}"/>
    <hyperlink ref="I82" r:id="rId163" display="http://www.lothianrunningclub.co.uk/" xr:uid="{00000000-0004-0000-0100-0000A2000000}"/>
    <hyperlink ref="H83" r:id="rId164" display="http://www.parkrun.org.uk/livingston/results/athletehistory/?athleteNumber=1746791" xr:uid="{00000000-0004-0000-0100-0000A3000000}"/>
    <hyperlink ref="I83" r:id="rId165" display="http://www.lothianrunningclub.co.uk/" xr:uid="{00000000-0004-0000-0100-0000A4000000}"/>
    <hyperlink ref="H84" r:id="rId166" display="http://www.parkrun.org.uk/livingston/results/athletehistory/?athleteNumber=166087" xr:uid="{00000000-0004-0000-0100-0000A5000000}"/>
    <hyperlink ref="I84" r:id="rId167" display="http://www.lothianrunningclub.co.uk/" xr:uid="{00000000-0004-0000-0100-0000A6000000}"/>
    <hyperlink ref="H85" r:id="rId168" display="http://www.parkrun.org.uk/livingston/results/athletehistory/?athleteNumber=106914" xr:uid="{00000000-0004-0000-0100-0000A7000000}"/>
    <hyperlink ref="I85" r:id="rId169" display="http://www.lothianrunningclub.co.uk/" xr:uid="{00000000-0004-0000-0100-0000A8000000}"/>
    <hyperlink ref="H86" r:id="rId170" display="http://www.parkrun.org.uk/livingston/results/athletehistory/?athleteNumber=63851" xr:uid="{00000000-0004-0000-0100-0000A9000000}"/>
    <hyperlink ref="I86" r:id="rId171" display="http://www.lothianrunningclub.co.uk/" xr:uid="{00000000-0004-0000-0100-0000AA000000}"/>
    <hyperlink ref="H87" r:id="rId172" display="http://www.parkrun.org.uk/livingston/results/athletehistory/?athleteNumber=709432" xr:uid="{00000000-0004-0000-0100-0000AB000000}"/>
    <hyperlink ref="I87" r:id="rId173" display="http://www.lothianrunningclub.co.uk/" xr:uid="{00000000-0004-0000-0100-0000AC000000}"/>
    <hyperlink ref="H88" r:id="rId174" display="http://www.parkrun.org.uk/livingston/results/athletehistory/?athleteNumber=210813" xr:uid="{00000000-0004-0000-0100-0000AD000000}"/>
    <hyperlink ref="I88" r:id="rId175" display="http://www.lothianrunningclub.co.uk/" xr:uid="{00000000-0004-0000-0100-0000AE000000}"/>
    <hyperlink ref="H89" r:id="rId176" display="http://www.parkrun.org.uk/livingston/results/athletehistory/?athleteNumber=2075111" xr:uid="{00000000-0004-0000-0100-0000AF000000}"/>
    <hyperlink ref="I89" r:id="rId177" display="http://www.lothianrunningclub.co.uk/" xr:uid="{00000000-0004-0000-0100-0000B0000000}"/>
    <hyperlink ref="H90" r:id="rId178" display="http://www.parkrun.org.uk/livingston/results/athletehistory/?athleteNumber=2155246" xr:uid="{00000000-0004-0000-0100-0000B1000000}"/>
    <hyperlink ref="I90" r:id="rId179" display="http://www.lothianrunningclub.co.uk/" xr:uid="{00000000-0004-0000-0100-0000B2000000}"/>
    <hyperlink ref="H91" r:id="rId180" display="http://www.parkrun.org.uk/livingston/results/athletehistory/?athleteNumber=49336" xr:uid="{00000000-0004-0000-0100-0000B3000000}"/>
    <hyperlink ref="I91" r:id="rId181" display="http://www.lothianrunningclub.co.uk/" xr:uid="{00000000-0004-0000-0100-0000B4000000}"/>
    <hyperlink ref="H92" r:id="rId182" display="http://www.parkrun.org.uk/livingston/results/athletehistory/?athleteNumber=48949" xr:uid="{00000000-0004-0000-0100-0000B5000000}"/>
    <hyperlink ref="I92" r:id="rId183" display="http://www.lothianrunningclub.co.uk/" xr:uid="{00000000-0004-0000-0100-0000B6000000}"/>
    <hyperlink ref="H93" r:id="rId184" display="http://www.parkrun.org.uk/livingston/results/athletehistory/?athleteNumber=3039803" xr:uid="{00000000-0004-0000-0100-0000B7000000}"/>
    <hyperlink ref="I93" r:id="rId185" display="http://www.lothianrunningclub.co.uk/" xr:uid="{00000000-0004-0000-0100-0000B8000000}"/>
    <hyperlink ref="H94" r:id="rId186" display="http://www.parkrun.org.uk/livingston/results/athletehistory/?athleteNumber=191786" xr:uid="{00000000-0004-0000-0100-0000B9000000}"/>
    <hyperlink ref="I94" r:id="rId187" display="http://www.lothianrunningclub.co.uk/" xr:uid="{00000000-0004-0000-0100-0000BA000000}"/>
    <hyperlink ref="H95" r:id="rId188" display="http://www.parkrun.org.uk/livingston/results/athletehistory/?athleteNumber=271035" xr:uid="{00000000-0004-0000-0100-0000BB000000}"/>
    <hyperlink ref="I95" r:id="rId189" display="http://www.lothianrunningclub.co.uk/" xr:uid="{00000000-0004-0000-0100-0000BC000000}"/>
    <hyperlink ref="H96" r:id="rId190" display="http://www.parkrun.org.uk/livingston/results/athletehistory/?athleteNumber=1746791" xr:uid="{00000000-0004-0000-0100-0000BD000000}"/>
    <hyperlink ref="I96" r:id="rId191" display="http://www.lothianrunningclub.co.uk/" xr:uid="{00000000-0004-0000-0100-0000BE000000}"/>
    <hyperlink ref="H97" r:id="rId192" display="http://www.parkrun.org.uk/livingston/results/athletehistory/?athleteNumber=2453563" xr:uid="{00000000-0004-0000-0100-0000BF000000}"/>
    <hyperlink ref="I97" r:id="rId193" display="http://www.lothianrunningclub.co.uk/" xr:uid="{00000000-0004-0000-0100-0000C0000000}"/>
    <hyperlink ref="H98" r:id="rId194" display="http://www.parkrun.org.uk/livingston/results/athletehistory/?athleteNumber=35241" xr:uid="{00000000-0004-0000-0100-0000C1000000}"/>
    <hyperlink ref="I98" r:id="rId195" display="http://www.lothianrunningclub.co.uk/" xr:uid="{00000000-0004-0000-0100-0000C2000000}"/>
    <hyperlink ref="H99" r:id="rId196" display="http://www.parkrun.org.uk/livingston/results/athletehistory/?athleteNumber=530479" xr:uid="{00000000-0004-0000-0100-0000C3000000}"/>
    <hyperlink ref="I99" r:id="rId197" display="http://www.lothianrunningclub.co.uk/" xr:uid="{00000000-0004-0000-0100-0000C4000000}"/>
    <hyperlink ref="H100" r:id="rId198" display="http://www.parkrun.org.uk/livingston/results/athletehistory/?athleteNumber=105965" xr:uid="{00000000-0004-0000-0100-0000C5000000}"/>
    <hyperlink ref="I100" r:id="rId199" display="http://www.lothianrunningclub.co.uk/" xr:uid="{00000000-0004-0000-0100-0000C6000000}"/>
    <hyperlink ref="H101" r:id="rId200" display="http://www.parkrun.org.uk/livingston/results/athletehistory/?athleteNumber=301019" xr:uid="{00000000-0004-0000-0100-0000C7000000}"/>
    <hyperlink ref="I101" r:id="rId201" display="http://www.lothianrunningclub.co.uk/" xr:uid="{00000000-0004-0000-0100-0000C8000000}"/>
    <hyperlink ref="H102" r:id="rId202" display="http://www.parkrun.org.uk/livingston/results/athletehistory/?athleteNumber=491250" xr:uid="{00000000-0004-0000-0100-0000C9000000}"/>
    <hyperlink ref="I102" r:id="rId203" display="http://www.lothianrunningclub.co.uk/" xr:uid="{00000000-0004-0000-0100-0000CA000000}"/>
    <hyperlink ref="H103" r:id="rId204" display="http://www.parkrun.org.uk/livingston/results/athletehistory/?athleteNumber=735855" xr:uid="{00000000-0004-0000-0100-0000CB000000}"/>
    <hyperlink ref="I103" r:id="rId205" display="http://www.lothianrunningclub.co.uk/" xr:uid="{00000000-0004-0000-0100-0000CC000000}"/>
    <hyperlink ref="H104" r:id="rId206" display="http://www.parkrun.org.uk/livingston/results/athletehistory/?athleteNumber=182881" xr:uid="{00000000-0004-0000-0100-0000CD000000}"/>
    <hyperlink ref="I104" r:id="rId207" display="http://www.lothianrunningclub.co.uk/" xr:uid="{00000000-0004-0000-0100-0000CE000000}"/>
    <hyperlink ref="H105" r:id="rId208" display="http://www.parkrun.org.uk/livingston/results/athletehistory/?athleteNumber=477112" xr:uid="{00000000-0004-0000-0100-0000CF000000}"/>
    <hyperlink ref="I105" r:id="rId209" display="http://www.lothianrunningclub.co.uk/" xr:uid="{00000000-0004-0000-0100-0000D0000000}"/>
    <hyperlink ref="H106" r:id="rId210" display="http://www.parkrun.org.uk/livingston/results/athletehistory/?athleteNumber=210813" xr:uid="{00000000-0004-0000-0100-0000D1000000}"/>
    <hyperlink ref="I106" r:id="rId211" display="http://www.lothianrunningclub.co.uk/" xr:uid="{00000000-0004-0000-0100-0000D2000000}"/>
    <hyperlink ref="H107" r:id="rId212" display="http://www.parkrun.org.uk/livingston/results/athletehistory/?athleteNumber=2075111" xr:uid="{00000000-0004-0000-0100-0000D3000000}"/>
    <hyperlink ref="I107" r:id="rId213" display="http://www.lothianrunningclub.co.uk/" xr:uid="{00000000-0004-0000-0100-0000D4000000}"/>
    <hyperlink ref="H108" r:id="rId214" display="http://www.parkrun.org.uk/livingston/results/athletehistory/?athleteNumber=2155246" xr:uid="{00000000-0004-0000-0100-0000D5000000}"/>
    <hyperlink ref="I108" r:id="rId215" display="http://www.lothianrunningclub.co.uk/" xr:uid="{00000000-0004-0000-0100-0000D6000000}"/>
    <hyperlink ref="H109" r:id="rId216" display="http://www.parkrun.org.uk/livingston/results/athletehistory/?athleteNumber=1075535" xr:uid="{00000000-0004-0000-0100-0000D7000000}"/>
    <hyperlink ref="I109" r:id="rId217" display="http://www.lothianrunningclub.co.uk/" xr:uid="{00000000-0004-0000-0100-0000D8000000}"/>
    <hyperlink ref="H110" r:id="rId218" display="http://www.parkrun.org.uk/livingston/results/athletehistory/?athleteNumber=3039803" xr:uid="{00000000-0004-0000-0100-0000D9000000}"/>
    <hyperlink ref="I110" r:id="rId219" display="http://www.lothianrunningclub.co.uk/" xr:uid="{00000000-0004-0000-0100-0000DA000000}"/>
    <hyperlink ref="H111" r:id="rId220" display="http://www.parkrun.org.uk/livingston/results/athletehistory/?athleteNumber=48949" xr:uid="{00000000-0004-0000-0100-0000DB000000}"/>
    <hyperlink ref="I111" r:id="rId221" display="http://www.lothianrunningclub.co.uk/" xr:uid="{00000000-0004-0000-0100-0000DC000000}"/>
    <hyperlink ref="H112" r:id="rId222" display="http://www.parkrun.org.uk/livingston/results/athletehistory/?athleteNumber=62220" xr:uid="{00000000-0004-0000-0100-0000DD000000}"/>
    <hyperlink ref="I112" r:id="rId223" display="http://www.lothianrunningclub.co.uk/" xr:uid="{00000000-0004-0000-0100-0000DE000000}"/>
    <hyperlink ref="H113" r:id="rId224" display="http://www.parkrun.org.uk/livingston/results/athletehistory/?athleteNumber=2330210" xr:uid="{00000000-0004-0000-0100-0000DF000000}"/>
    <hyperlink ref="I113" r:id="rId225" display="http://www.lothianrunningclub.co.uk/" xr:uid="{00000000-0004-0000-0100-0000E0000000}"/>
    <hyperlink ref="H114" r:id="rId226" display="http://www.parkrun.org.uk/livingston/results/athletehistory/?athleteNumber=1746791" xr:uid="{00000000-0004-0000-0100-0000E1000000}"/>
    <hyperlink ref="I114" r:id="rId227" display="http://www.lothianrunningclub.co.uk/" xr:uid="{00000000-0004-0000-0100-0000E2000000}"/>
    <hyperlink ref="H115" r:id="rId228" display="http://www.parkrun.org.uk/livingston/results/athletehistory/?athleteNumber=2453563" xr:uid="{00000000-0004-0000-0100-0000E3000000}"/>
    <hyperlink ref="I115" r:id="rId229" display="http://www.lothianrunningclub.co.uk/" xr:uid="{00000000-0004-0000-0100-0000E4000000}"/>
    <hyperlink ref="H116" r:id="rId230" display="http://www.parkrun.org.uk/livingston/results/athletehistory/?athleteNumber=2330210" xr:uid="{00000000-0004-0000-0100-0000E5000000}"/>
    <hyperlink ref="I116" r:id="rId231" display="http://www.lothianrunningclub.co.uk/" xr:uid="{00000000-0004-0000-0100-0000E6000000}"/>
    <hyperlink ref="H117" r:id="rId232" display="http://www.parkrun.org.uk/livingston/results/athletehistory/?athleteNumber=271035" xr:uid="{00000000-0004-0000-0100-0000E7000000}"/>
    <hyperlink ref="I117" r:id="rId233" display="http://www.lothianrunningclub.co.uk/" xr:uid="{00000000-0004-0000-0100-0000E8000000}"/>
    <hyperlink ref="H118" r:id="rId234" display="http://www.parkrun.org.uk/livingston/results/athletehistory/?athleteNumber=160930" xr:uid="{00000000-0004-0000-0100-0000E9000000}"/>
    <hyperlink ref="I118" r:id="rId235" display="http://www.lothianrunningclub.co.uk/" xr:uid="{00000000-0004-0000-0100-0000EA000000}"/>
    <hyperlink ref="H119" r:id="rId236" display="http://www.parkrun.org.uk/livingston/results/athletehistory/?athleteNumber=63851" xr:uid="{00000000-0004-0000-0100-0000EB000000}"/>
    <hyperlink ref="I119" r:id="rId237" display="http://www.lothianrunningclub.co.uk/" xr:uid="{00000000-0004-0000-0100-0000EC000000}"/>
    <hyperlink ref="H120" r:id="rId238" display="http://www.parkrun.org.uk/livingston/results/athletehistory/?athleteNumber=3429866" xr:uid="{00000000-0004-0000-0100-0000ED000000}"/>
    <hyperlink ref="I120" r:id="rId239" display="http://www.lothianrunningclub.co.uk/" xr:uid="{00000000-0004-0000-0100-0000EE000000}"/>
    <hyperlink ref="H121" r:id="rId240" display="http://www.parkrun.org.uk/livingston/results/athletehistory/?athleteNumber=491250" xr:uid="{00000000-0004-0000-0100-0000EF000000}"/>
    <hyperlink ref="I121" r:id="rId241" display="http://www.lothianrunningclub.co.uk/" xr:uid="{00000000-0004-0000-0100-0000F0000000}"/>
    <hyperlink ref="H122" r:id="rId242" display="http://www.parkrun.org.uk/livingston/results/athletehistory/?athleteNumber=210813" xr:uid="{00000000-0004-0000-0100-0000F1000000}"/>
    <hyperlink ref="I122" r:id="rId243" display="http://www.lothianrunningclub.co.uk/" xr:uid="{00000000-0004-0000-0100-0000F2000000}"/>
    <hyperlink ref="H123" r:id="rId244" display="http://www.parkrun.org.uk/livingston/results/athletehistory/?athleteNumber=182881" xr:uid="{00000000-0004-0000-0100-0000F3000000}"/>
    <hyperlink ref="I123" r:id="rId245" display="http://www.lothianrunningclub.co.uk/" xr:uid="{00000000-0004-0000-0100-0000F4000000}"/>
    <hyperlink ref="H124" r:id="rId246" display="http://www.parkrun.org.uk/livingston/results/athletehistory/?athleteNumber=2075111" xr:uid="{00000000-0004-0000-0100-0000F5000000}"/>
    <hyperlink ref="I124" r:id="rId247" display="http://www.lothianrunningclub.co.uk/" xr:uid="{00000000-0004-0000-0100-0000F6000000}"/>
    <hyperlink ref="H125" r:id="rId248" display="http://www.parkrun.org.uk/livingston/results/athletehistory/?athleteNumber=47944" xr:uid="{00000000-0004-0000-0100-0000F7000000}"/>
    <hyperlink ref="I125" r:id="rId249" display="http://www.lothianrunningclub.co.uk/" xr:uid="{00000000-0004-0000-0100-0000F8000000}"/>
    <hyperlink ref="H126" r:id="rId250" display="http://www.parkrun.org.uk/livingston/results/athletehistory/?athleteNumber=2155246" xr:uid="{00000000-0004-0000-0100-0000F9000000}"/>
    <hyperlink ref="I126" r:id="rId251" display="http://www.lothianrunningclub.co.uk/" xr:uid="{00000000-0004-0000-0100-0000FA000000}"/>
    <hyperlink ref="H127" r:id="rId252" display="http://www.parkrun.org.uk/livingston/results/athletehistory/?athleteNumber=3039803" xr:uid="{00000000-0004-0000-0100-0000FB000000}"/>
    <hyperlink ref="I127" r:id="rId253" display="http://www.lothianrunningclub.co.uk/" xr:uid="{00000000-0004-0000-0100-0000FC000000}"/>
    <hyperlink ref="H128" r:id="rId254" display="http://www.parkrun.org.uk/livingston/results/athletehistory/?athleteNumber=1678346" xr:uid="{00000000-0004-0000-0100-0000FD000000}"/>
    <hyperlink ref="I128" r:id="rId255" display="http://www.lothianrunningclub.co.uk/" xr:uid="{00000000-0004-0000-0100-0000FE000000}"/>
    <hyperlink ref="H129" r:id="rId256" display="http://www.parkrun.org.uk/livingston/results/athletehistory/?athleteNumber=166087" xr:uid="{00000000-0004-0000-0100-0000FF000000}"/>
    <hyperlink ref="I129" r:id="rId257" display="http://www.lothianrunningclub.co.uk/" xr:uid="{00000000-0004-0000-0100-000000010000}"/>
    <hyperlink ref="H130" r:id="rId258" display="http://www.parkrun.org.uk/livingston/results/athletehistory/?athleteNumber=271035" xr:uid="{00000000-0004-0000-0100-000001010000}"/>
    <hyperlink ref="I130" r:id="rId259" display="http://www.lothianrunningclub.co.uk/" xr:uid="{00000000-0004-0000-0100-000002010000}"/>
    <hyperlink ref="H131" r:id="rId260" display="http://www.parkrun.org.uk/livingston/results/athletehistory/?athleteNumber=2330210" xr:uid="{00000000-0004-0000-0100-000003010000}"/>
    <hyperlink ref="I131" r:id="rId261" display="http://www.lothianrunningclub.co.uk/" xr:uid="{00000000-0004-0000-0100-000004010000}"/>
    <hyperlink ref="H132" r:id="rId262" display="http://www.parkrun.org.uk/livingston/results/athletehistory/?athleteNumber=105965" xr:uid="{00000000-0004-0000-0100-000005010000}"/>
    <hyperlink ref="I132" r:id="rId263" display="http://www.lothianrunningclub.co.uk/" xr:uid="{00000000-0004-0000-0100-000006010000}"/>
    <hyperlink ref="H133" r:id="rId264" display="http://www.parkrun.org.uk/livingston/results/athletehistory/?athleteNumber=35241" xr:uid="{00000000-0004-0000-0100-000007010000}"/>
    <hyperlink ref="I133" r:id="rId265" display="http://www.lothianrunningclub.co.uk/" xr:uid="{00000000-0004-0000-0100-000008010000}"/>
    <hyperlink ref="H134" r:id="rId266" display="http://www.parkrun.org.uk/livingston/results/athletehistory/?athleteNumber=106914" xr:uid="{00000000-0004-0000-0100-000009010000}"/>
    <hyperlink ref="I134" r:id="rId267" display="http://www.lothianrunningclub.co.uk/" xr:uid="{00000000-0004-0000-0100-00000A010000}"/>
    <hyperlink ref="H135" r:id="rId268" display="http://www.parkrun.org.uk/livingston/results/athletehistory/?athleteNumber=182881" xr:uid="{00000000-0004-0000-0100-00000B010000}"/>
    <hyperlink ref="I135" r:id="rId269" display="http://www.lothianrunningclub.co.uk/" xr:uid="{00000000-0004-0000-0100-00000C010000}"/>
    <hyperlink ref="H136" r:id="rId270" display="http://www.parkrun.org.uk/livingston/results/athletehistory/?athleteNumber=210813" xr:uid="{00000000-0004-0000-0100-00000D010000}"/>
    <hyperlink ref="I136" r:id="rId271" display="http://www.lothianrunningclub.co.uk/" xr:uid="{00000000-0004-0000-0100-00000E010000}"/>
    <hyperlink ref="H137" r:id="rId272" display="http://www.parkrun.org.uk/livingston/results/athletehistory/?athleteNumber=2453563" xr:uid="{00000000-0004-0000-0100-00000F010000}"/>
    <hyperlink ref="I137" r:id="rId273" display="http://www.lothianrunningclub.co.uk/" xr:uid="{00000000-0004-0000-0100-000010010000}"/>
    <hyperlink ref="H138" r:id="rId274" display="http://www.parkrun.org.uk/livingston/results/athletehistory/?athleteNumber=735855" xr:uid="{00000000-0004-0000-0100-000011010000}"/>
    <hyperlink ref="I138" r:id="rId275" display="http://www.lothianrunningclub.co.uk/" xr:uid="{00000000-0004-0000-0100-000012010000}"/>
    <hyperlink ref="H139" r:id="rId276" display="http://www.parkrun.org.uk/livingston/results/athletehistory/?athleteNumber=1075535" xr:uid="{00000000-0004-0000-0100-000013010000}"/>
    <hyperlink ref="I139" r:id="rId277" display="http://www.lothianrunningclub.co.uk/" xr:uid="{00000000-0004-0000-0100-000014010000}"/>
    <hyperlink ref="H140" r:id="rId278" display="http://www.parkrun.org.uk/livingston/results/athletehistory/?athleteNumber=49829" xr:uid="{00000000-0004-0000-0100-000015010000}"/>
    <hyperlink ref="I140" r:id="rId279" display="http://www.lothianrunningclub.co.uk/" xr:uid="{00000000-0004-0000-0100-000016010000}"/>
    <hyperlink ref="H141" r:id="rId280" display="http://www.parkrun.org.uk/livingston/results/athletehistory/?athleteNumber=3039803" xr:uid="{00000000-0004-0000-0100-000017010000}"/>
    <hyperlink ref="I141" r:id="rId281" display="http://www.lothianrunningclub.co.uk/" xr:uid="{00000000-0004-0000-0100-000018010000}"/>
    <hyperlink ref="H142" r:id="rId282" display="http://www.parkrun.org.uk/livingston/results/athletehistory/?athleteNumber=48949" xr:uid="{00000000-0004-0000-0100-000019010000}"/>
    <hyperlink ref="I142" r:id="rId283" display="http://www.lothianrunningclub.co.uk/" xr:uid="{00000000-0004-0000-0100-00001A010000}"/>
    <hyperlink ref="H143" r:id="rId284" display="http://www.parkrun.org.uk/livingston/results/athletehistory/?athleteNumber=271035" xr:uid="{00000000-0004-0000-0100-00001B010000}"/>
    <hyperlink ref="I143" r:id="rId285" display="http://www.lothianrunningclub.co.uk/" xr:uid="{00000000-0004-0000-0100-00001C010000}"/>
    <hyperlink ref="H144" r:id="rId286" display="http://www.parkrun.org.uk/livingston/results/athletehistory/?athleteNumber=1746791" xr:uid="{00000000-0004-0000-0100-00001D010000}"/>
    <hyperlink ref="I144" r:id="rId287" display="http://www.lothianrunningclub.co.uk/" xr:uid="{00000000-0004-0000-0100-00001E010000}"/>
    <hyperlink ref="H145" r:id="rId288" display="http://www.parkrun.org.uk/livingston/results/athletehistory/?athleteNumber=255469" xr:uid="{00000000-0004-0000-0100-00001F010000}"/>
    <hyperlink ref="I145" r:id="rId289" display="http://www.lothianrunningclub.co.uk/" xr:uid="{00000000-0004-0000-0100-000020010000}"/>
    <hyperlink ref="H146" r:id="rId290" display="http://www.parkrun.org.uk/livingston/results/athletehistory/?athleteNumber=2330210" xr:uid="{00000000-0004-0000-0100-000021010000}"/>
    <hyperlink ref="I146" r:id="rId291" display="http://www.lothianrunningclub.co.uk/" xr:uid="{00000000-0004-0000-0100-000022010000}"/>
    <hyperlink ref="H147" r:id="rId292" display="http://www.parkrun.org.uk/livingston/results/athletehistory/?athleteNumber=160930" xr:uid="{00000000-0004-0000-0100-000023010000}"/>
    <hyperlink ref="I147" r:id="rId293" display="http://www.lothianrunningclub.co.uk/" xr:uid="{00000000-0004-0000-0100-000024010000}"/>
    <hyperlink ref="H148" r:id="rId294" display="http://www.parkrun.org.uk/livingston/results/athletehistory/?athleteNumber=1682126" xr:uid="{00000000-0004-0000-0100-000025010000}"/>
    <hyperlink ref="I148" r:id="rId295" display="http://www.lothianrunningclub.co.uk/" xr:uid="{00000000-0004-0000-0100-000026010000}"/>
    <hyperlink ref="H149" r:id="rId296" display="http://www.parkrun.org.uk/livingston/results/athletehistory/?athleteNumber=35241" xr:uid="{00000000-0004-0000-0100-000027010000}"/>
    <hyperlink ref="I149" r:id="rId297" display="http://www.lothianrunningclub.co.uk/" xr:uid="{00000000-0004-0000-0100-000028010000}"/>
    <hyperlink ref="H150" r:id="rId298" display="http://www.parkrun.org.uk/livingston/results/athletehistory/?athleteNumber=63851" xr:uid="{00000000-0004-0000-0100-000029010000}"/>
    <hyperlink ref="I150" r:id="rId299" display="http://www.lothianrunningclub.co.uk/" xr:uid="{00000000-0004-0000-0100-00002A010000}"/>
    <hyperlink ref="H151" r:id="rId300" display="http://www.parkrun.org.uk/livingston/results/athletehistory/?athleteNumber=735855" xr:uid="{00000000-0004-0000-0100-00002B010000}"/>
    <hyperlink ref="I151" r:id="rId301" display="http://www.lothianrunningclub.co.uk/" xr:uid="{00000000-0004-0000-0100-00002C010000}"/>
    <hyperlink ref="H152" r:id="rId302" display="http://www.parkrun.org.uk/livingston/results/athletehistory/?athleteNumber=530479" xr:uid="{00000000-0004-0000-0100-00002D010000}"/>
    <hyperlink ref="I152" r:id="rId303" display="http://www.lothianrunningclub.co.uk/" xr:uid="{00000000-0004-0000-0100-00002E010000}"/>
    <hyperlink ref="H153" r:id="rId304" display="http://www.parkrun.org.uk/livingston/results/athletehistory/?athleteNumber=210813" xr:uid="{00000000-0004-0000-0100-00002F010000}"/>
    <hyperlink ref="I153" r:id="rId305" display="http://www.lothianrunningclub.co.uk/" xr:uid="{00000000-0004-0000-0100-000030010000}"/>
    <hyperlink ref="H154" r:id="rId306" display="http://www.parkrun.org.uk/livingston/results/athletehistory/?athleteNumber=2075111" xr:uid="{00000000-0004-0000-0100-000031010000}"/>
    <hyperlink ref="I154" r:id="rId307" display="http://www.lothianrunningclub.co.uk/" xr:uid="{00000000-0004-0000-0100-000032010000}"/>
    <hyperlink ref="H155" r:id="rId308" display="http://www.parkrun.org.uk/livingston/results/athletehistory/?athleteNumber=48949" xr:uid="{00000000-0004-0000-0100-000033010000}"/>
    <hyperlink ref="I155" r:id="rId309" display="http://www.lothianrunningclub.co.uk/" xr:uid="{00000000-0004-0000-0100-000034010000}"/>
    <hyperlink ref="H156" r:id="rId310" display="http://www.parkrun.org.uk/livingston/results/athletehistory/?athleteNumber=3039803" xr:uid="{00000000-0004-0000-0100-000035010000}"/>
    <hyperlink ref="I156" r:id="rId311" display="http://www.lothianrunningclub.co.uk/" xr:uid="{00000000-0004-0000-0100-000036010000}"/>
    <hyperlink ref="H157" r:id="rId312" display="http://www.parkrun.org.uk/livingston/results/athletehistory/?athleteNumber=62220" xr:uid="{00000000-0004-0000-0100-000037010000}"/>
    <hyperlink ref="I157" r:id="rId313" display="http://www.lothianrunningclub.co.uk/" xr:uid="{00000000-0004-0000-0100-000038010000}"/>
    <hyperlink ref="H158" r:id="rId314" display="http://www.parkrun.org.uk/livingston/results/athletehistory/?athleteNumber=271035" xr:uid="{00000000-0004-0000-0100-000039010000}"/>
    <hyperlink ref="I158" r:id="rId315" display="http://www.lothianrunningclub.co.uk/" xr:uid="{00000000-0004-0000-0100-00003A010000}"/>
    <hyperlink ref="H159" r:id="rId316" display="http://www.parkrun.org.uk/livingston/results/athletehistory/?athleteNumber=103329" xr:uid="{00000000-0004-0000-0100-00003B010000}"/>
    <hyperlink ref="I159" r:id="rId317" display="http://www.lothianrunningclub.co.uk/" xr:uid="{00000000-0004-0000-0100-00003C010000}"/>
    <hyperlink ref="H160" r:id="rId318" display="http://www.parkrun.org.uk/livingston/results/athletehistory/?athleteNumber=160930" xr:uid="{00000000-0004-0000-0100-00003D010000}"/>
    <hyperlink ref="I160" r:id="rId319" display="http://www.lothianrunningclub.co.uk/" xr:uid="{00000000-0004-0000-0100-00003E010000}"/>
    <hyperlink ref="H161" r:id="rId320" display="http://www.parkrun.org.uk/livingston/results/athletehistory/?athleteNumber=2330210" xr:uid="{00000000-0004-0000-0100-00003F010000}"/>
    <hyperlink ref="I161" r:id="rId321" display="http://www.lothianrunningclub.co.uk/" xr:uid="{00000000-0004-0000-0100-000040010000}"/>
    <hyperlink ref="H162" r:id="rId322" display="http://www.parkrun.org.uk/livingston/results/athletehistory/?athleteNumber=105965" xr:uid="{00000000-0004-0000-0100-000041010000}"/>
    <hyperlink ref="I162" r:id="rId323" display="http://www.lothianrunningclub.co.uk/" xr:uid="{00000000-0004-0000-0100-000042010000}"/>
    <hyperlink ref="H163" r:id="rId324" display="http://www.parkrun.org.uk/livingston/results/athletehistory/?athleteNumber=735855" xr:uid="{00000000-0004-0000-0100-000043010000}"/>
    <hyperlink ref="I163" r:id="rId325" display="http://www.lothianrunningclub.co.uk/" xr:uid="{00000000-0004-0000-0100-000044010000}"/>
    <hyperlink ref="H164" r:id="rId326" display="http://www.parkrun.org.uk/livingston/results/athletehistory/?athleteNumber=49831" xr:uid="{00000000-0004-0000-0100-000045010000}"/>
    <hyperlink ref="I164" r:id="rId327" display="http://www.lothianrunningclub.co.uk/" xr:uid="{00000000-0004-0000-0100-000046010000}"/>
    <hyperlink ref="H165" r:id="rId328" display="http://www.parkrun.org.uk/livingston/results/athletehistory/?athleteNumber=47944" xr:uid="{00000000-0004-0000-0100-000047010000}"/>
    <hyperlink ref="I165" r:id="rId329" display="http://www.lothianrunningclub.co.uk/" xr:uid="{00000000-0004-0000-0100-000048010000}"/>
    <hyperlink ref="H166" r:id="rId330" display="http://www.parkrun.org.uk/livingston/results/athletehistory/?athleteNumber=1075535" xr:uid="{00000000-0004-0000-0100-000049010000}"/>
    <hyperlink ref="I166" r:id="rId331" display="http://www.lothianrunningclub.co.uk/" xr:uid="{00000000-0004-0000-0100-00004A010000}"/>
    <hyperlink ref="H167" r:id="rId332" display="http://www.parkrun.org.uk/livingston/results/athletehistory/?athleteNumber=3039803" xr:uid="{00000000-0004-0000-0100-00004B010000}"/>
    <hyperlink ref="I167" r:id="rId333" display="http://www.lothianrunningclub.co.uk/" xr:uid="{00000000-0004-0000-0100-00004C010000}"/>
    <hyperlink ref="H168" r:id="rId334" display="http://www.parkrun.org.uk/livingston/results/athletehistory/?athleteNumber=48949" xr:uid="{00000000-0004-0000-0100-00004D010000}"/>
    <hyperlink ref="I168" r:id="rId335" display="http://www.lothianrunningclub.co.uk/" xr:uid="{00000000-0004-0000-0100-00004E010000}"/>
    <hyperlink ref="H169" r:id="rId336" display="http://www.parkrun.org.uk/livingston/results/athletehistory/?athleteNumber=49829" xr:uid="{00000000-0004-0000-0100-00004F010000}"/>
    <hyperlink ref="I169" r:id="rId337" display="http://www.lothianrunningclub.co.uk/" xr:uid="{00000000-0004-0000-0100-000050010000}"/>
    <hyperlink ref="H170" r:id="rId338" display="http://www.parkrun.org.uk/livingston/results/athletehistory/?athleteNumber=2155246" xr:uid="{00000000-0004-0000-0100-000051010000}"/>
    <hyperlink ref="I170" r:id="rId339" display="http://www.lothianrunningclub.co.uk/" xr:uid="{00000000-0004-0000-0100-000052010000}"/>
    <hyperlink ref="H171" r:id="rId340" display="http://www.parkrun.org.uk/livingston/results/athletehistory/?athleteNumber=103329" xr:uid="{00000000-0004-0000-0100-000053010000}"/>
    <hyperlink ref="I171" r:id="rId341" display="http://www.lothianrunningclub.co.uk/" xr:uid="{00000000-0004-0000-0100-000054010000}"/>
    <hyperlink ref="H172" r:id="rId342" display="http://www.parkrun.org.uk/livingston/results/athletehistory/?athleteNumber=166087" xr:uid="{00000000-0004-0000-0100-000055010000}"/>
    <hyperlink ref="I172" r:id="rId343" display="http://www.lothianrunningclub.co.uk/" xr:uid="{00000000-0004-0000-0100-000056010000}"/>
    <hyperlink ref="H173" r:id="rId344" display="http://www.parkrun.org.uk/livingston/results/athletehistory/?athleteNumber=491250" xr:uid="{00000000-0004-0000-0100-000057010000}"/>
    <hyperlink ref="I173" r:id="rId345" display="http://www.lothianrunningclub.co.uk/" xr:uid="{00000000-0004-0000-0100-000058010000}"/>
    <hyperlink ref="H174" r:id="rId346" display="http://www.parkrun.org.uk/livingston/results/athletehistory/?athleteNumber=383066" xr:uid="{00000000-0004-0000-0100-000059010000}"/>
    <hyperlink ref="I174" r:id="rId347" display="http://www.lothianrunningclub.co.uk/" xr:uid="{00000000-0004-0000-0100-00005A010000}"/>
    <hyperlink ref="H175" r:id="rId348" display="http://www.parkrun.org.uk/livingston/results/athletehistory/?athleteNumber=210813" xr:uid="{00000000-0004-0000-0100-00005B010000}"/>
    <hyperlink ref="I175" r:id="rId349" display="http://www.lothianrunningclub.co.uk/" xr:uid="{00000000-0004-0000-0100-00005C010000}"/>
    <hyperlink ref="H176" r:id="rId350" display="http://www.parkrun.org.uk/livingston/results/athletehistory/?athleteNumber=47944" xr:uid="{00000000-0004-0000-0100-00005D010000}"/>
    <hyperlink ref="I176" r:id="rId351" display="http://www.lothianrunningclub.co.uk/" xr:uid="{00000000-0004-0000-0100-00005E010000}"/>
    <hyperlink ref="H177" r:id="rId352" display="http://www.parkrun.org.uk/livingston/results/athletehistory/?athleteNumber=2155246" xr:uid="{00000000-0004-0000-0100-00005F010000}"/>
    <hyperlink ref="I177" r:id="rId353" display="http://www.lothianrunningclub.co.uk/" xr:uid="{00000000-0004-0000-0100-000060010000}"/>
    <hyperlink ref="H178" r:id="rId354" display="http://www.parkrun.org.uk/livingston/results/athletehistory/?athleteNumber=1678346" xr:uid="{00000000-0004-0000-0100-000061010000}"/>
    <hyperlink ref="I178" r:id="rId355" display="http://www.lothianrunningclub.co.uk/" xr:uid="{00000000-0004-0000-0100-000062010000}"/>
    <hyperlink ref="H179" r:id="rId356" display="http://www.parkrun.org.uk/livingston/results/athletehistory/?athleteNumber=1075535" xr:uid="{00000000-0004-0000-0100-000063010000}"/>
    <hyperlink ref="I179" r:id="rId357" display="http://www.lothianrunningclub.co.uk/" xr:uid="{00000000-0004-0000-0100-000064010000}"/>
    <hyperlink ref="H180" r:id="rId358" display="http://www.parkrun.org.uk/livingston/results/athletehistory/?athleteNumber=62220" xr:uid="{00000000-0004-0000-0100-000065010000}"/>
    <hyperlink ref="I180" r:id="rId359" display="http://www.lothianrunningclub.co.uk/" xr:uid="{00000000-0004-0000-0100-000066010000}"/>
    <hyperlink ref="H181" r:id="rId360" display="http://www.parkrun.org.uk/livingston/results/athletehistory/?athleteNumber=191786" xr:uid="{00000000-0004-0000-0100-000067010000}"/>
    <hyperlink ref="I181" r:id="rId361" display="http://www.lothianrunningclub.co.uk/" xr:uid="{00000000-0004-0000-0100-000068010000}"/>
    <hyperlink ref="H182" r:id="rId362" display="http://www.parkrun.org.uk/livingston/results/athletehistory/?athleteNumber=49829" xr:uid="{00000000-0004-0000-0100-000069010000}"/>
    <hyperlink ref="I182" r:id="rId363" display="http://www.lothianrunningclub.co.uk/" xr:uid="{00000000-0004-0000-0100-00006A010000}"/>
    <hyperlink ref="H183" r:id="rId364" display="http://www.parkrun.org.uk/livingston/results/athletehistory/?athleteNumber=160930" xr:uid="{00000000-0004-0000-0100-00006B010000}"/>
    <hyperlink ref="I183" r:id="rId365" display="http://www.lothianrunningclub.co.uk/" xr:uid="{00000000-0004-0000-0100-00006C010000}"/>
    <hyperlink ref="H184" r:id="rId366" display="http://www.parkrun.org.uk/livingston/results/athletehistory/?athleteNumber=105965" xr:uid="{00000000-0004-0000-0100-00006D010000}"/>
    <hyperlink ref="I184" r:id="rId367" display="http://www.lothianrunningclub.co.uk/" xr:uid="{00000000-0004-0000-0100-00006E010000}"/>
    <hyperlink ref="H185" r:id="rId368" display="http://www.parkrun.org.uk/livingston/results/athletehistory/?athleteNumber=735855" xr:uid="{00000000-0004-0000-0100-00006F010000}"/>
    <hyperlink ref="I185" r:id="rId369" display="http://www.lothianrunningclub.co.uk/" xr:uid="{00000000-0004-0000-0100-000070010000}"/>
    <hyperlink ref="H186" r:id="rId370" display="http://www.parkrun.org.uk/livingston/results/athletehistory/?athleteNumber=2705894" xr:uid="{00000000-0004-0000-0100-000071010000}"/>
    <hyperlink ref="I186" r:id="rId371" display="http://www.lothianrunningclub.co.uk/" xr:uid="{00000000-0004-0000-0100-000072010000}"/>
    <hyperlink ref="H187" r:id="rId372" display="http://www.parkrun.org.uk/livingston/results/athletehistory/?athleteNumber=1682126" xr:uid="{00000000-0004-0000-0100-000073010000}"/>
    <hyperlink ref="I187" r:id="rId373" display="http://www.lothianrunningclub.co.uk/" xr:uid="{00000000-0004-0000-0100-000074010000}"/>
    <hyperlink ref="H188" r:id="rId374" display="http://www.parkrun.org.uk/livingston/results/athletehistory/?athleteNumber=49831" xr:uid="{00000000-0004-0000-0100-000075010000}"/>
    <hyperlink ref="I188" r:id="rId375" display="http://www.lothianrunningclub.co.uk/" xr:uid="{00000000-0004-0000-0100-000076010000}"/>
    <hyperlink ref="H189" r:id="rId376" display="http://www.parkrun.org.uk/livingston/results/athletehistory/?athleteNumber=477112" xr:uid="{00000000-0004-0000-0100-000077010000}"/>
    <hyperlink ref="I189" r:id="rId377" display="http://www.lothianrunningclub.co.uk/" xr:uid="{00000000-0004-0000-0100-000078010000}"/>
    <hyperlink ref="H190" r:id="rId378" display="http://www.parkrun.org.uk/livingston/results/athletehistory/?athleteNumber=182881" xr:uid="{00000000-0004-0000-0100-000079010000}"/>
    <hyperlink ref="I190" r:id="rId379" display="http://www.lothianrunningclub.co.uk/" xr:uid="{00000000-0004-0000-0100-00007A010000}"/>
    <hyperlink ref="H191" r:id="rId380" display="http://www.parkrun.org.uk/livingston/results/athletehistory/?athleteNumber=2066565" xr:uid="{00000000-0004-0000-0100-00007B010000}"/>
    <hyperlink ref="I191" r:id="rId381" display="http://www.lothianrunningclub.co.uk/" xr:uid="{00000000-0004-0000-0100-00007C010000}"/>
    <hyperlink ref="H192" r:id="rId382" display="http://www.parkrun.org.uk/livingston/results/athletehistory/?athleteNumber=2075111" xr:uid="{00000000-0004-0000-0100-00007D010000}"/>
    <hyperlink ref="I192" r:id="rId383" display="http://www.lothianrunningclub.co.uk/" xr:uid="{00000000-0004-0000-0100-00007E010000}"/>
    <hyperlink ref="H193" r:id="rId384" display="http://www.parkrun.org.uk/livingston/results/athletehistory/?athleteNumber=2218269" xr:uid="{00000000-0004-0000-0100-00007F010000}"/>
    <hyperlink ref="I193" r:id="rId385" display="http://www.lothianrunningclub.co.uk/" xr:uid="{00000000-0004-0000-0100-000080010000}"/>
    <hyperlink ref="H194" r:id="rId386" display="http://www.parkrun.org.uk/livingston/results/athletehistory/?athleteNumber=2155246" xr:uid="{00000000-0004-0000-0100-000081010000}"/>
    <hyperlink ref="I194" r:id="rId387" display="http://www.lothianrunningclub.co.uk/" xr:uid="{00000000-0004-0000-0100-000082010000}"/>
    <hyperlink ref="H195" r:id="rId388" display="http://www.parkrun.org.uk/livingston/results/athletehistory/?athleteNumber=48949" xr:uid="{00000000-0004-0000-0100-000083010000}"/>
    <hyperlink ref="I195" r:id="rId389" display="http://www.lothianrunningclub.co.uk/" xr:uid="{00000000-0004-0000-0100-000084010000}"/>
    <hyperlink ref="H196" r:id="rId390" display="http://www.parkrun.org.uk/livingston/results/athletehistory/?athleteNumber=62220" xr:uid="{00000000-0004-0000-0100-000085010000}"/>
    <hyperlink ref="I196" r:id="rId391" display="http://www.lothianrunningclub.co.uk/" xr:uid="{00000000-0004-0000-0100-000086010000}"/>
    <hyperlink ref="H197" r:id="rId392" display="http://www.parkrun.org.uk/livingston/results/athletehistory/?athleteNumber=191786" xr:uid="{00000000-0004-0000-0100-000087010000}"/>
    <hyperlink ref="I197" r:id="rId393" display="http://www.lothianrunningclub.co.uk/" xr:uid="{00000000-0004-0000-0100-000088010000}"/>
    <hyperlink ref="H198" r:id="rId394" display="http://www.parkrun.org.uk/livingston/results/athletehistory/?athleteNumber=271035" xr:uid="{00000000-0004-0000-0100-000089010000}"/>
    <hyperlink ref="I198" r:id="rId395" display="http://www.lothianrunningclub.co.uk/" xr:uid="{00000000-0004-0000-0100-00008A010000}"/>
    <hyperlink ref="H199" r:id="rId396" display="http://www.parkrun.org.uk/livingston/results/athletehistory/?athleteNumber=40601" xr:uid="{00000000-0004-0000-0100-00008B010000}"/>
    <hyperlink ref="I199" r:id="rId397" display="http://www.lothianrunningclub.co.uk/" xr:uid="{00000000-0004-0000-0100-00008C010000}"/>
    <hyperlink ref="H200" r:id="rId398" display="http://www.parkrun.org.uk/livingston/results/athletehistory/?athleteNumber=49831" xr:uid="{00000000-0004-0000-0100-00008D010000}"/>
    <hyperlink ref="I200" r:id="rId399" display="http://www.lothianrunningclub.co.uk/" xr:uid="{00000000-0004-0000-0100-00008E010000}"/>
    <hyperlink ref="H201" r:id="rId400" display="http://www.parkrun.org.uk/livingston/results/athletehistory/?athleteNumber=491250" xr:uid="{00000000-0004-0000-0100-00008F010000}"/>
    <hyperlink ref="I201" r:id="rId401" display="http://www.lothianrunningclub.co.uk/" xr:uid="{00000000-0004-0000-0100-000090010000}"/>
    <hyperlink ref="H202" r:id="rId402" display="http://www.parkrun.org.uk/livingston/results/athletehistory/?athleteNumber=210813" xr:uid="{00000000-0004-0000-0100-000091010000}"/>
    <hyperlink ref="I202" r:id="rId403" display="http://www.lothianrunningclub.co.uk/" xr:uid="{00000000-0004-0000-0100-000092010000}"/>
    <hyperlink ref="H203" r:id="rId404" display="http://www.parkrun.org.uk/livingston/results/athletehistory/?athleteNumber=263912" xr:uid="{00000000-0004-0000-0100-000093010000}"/>
    <hyperlink ref="I203" r:id="rId405" display="http://www.lothianrunningclub.co.uk/" xr:uid="{00000000-0004-0000-0100-000094010000}"/>
    <hyperlink ref="H204" r:id="rId406" display="http://www.parkrun.org.uk/livingston/results/athletehistory/?athleteNumber=49829" xr:uid="{00000000-0004-0000-0100-000095010000}"/>
    <hyperlink ref="I204" r:id="rId407" display="http://www.lothianrunningclub.co.uk/" xr:uid="{00000000-0004-0000-0100-000096010000}"/>
    <hyperlink ref="H205" r:id="rId408" display="http://www.parkrun.org.uk/livingston/results/athletehistory/?athleteNumber=48949" xr:uid="{00000000-0004-0000-0100-000097010000}"/>
    <hyperlink ref="I205" r:id="rId409" display="http://www.lothianrunningclub.co.uk/" xr:uid="{00000000-0004-0000-0100-000098010000}"/>
    <hyperlink ref="H206" r:id="rId410" display="http://www.parkrun.org.uk/livingston/results/athletehistory/?athleteNumber=316035" xr:uid="{00000000-0004-0000-0100-000099010000}"/>
    <hyperlink ref="I206" r:id="rId411" display="http://www.lothianrunningclub.co.uk/" xr:uid="{00000000-0004-0000-0100-00009A010000}"/>
    <hyperlink ref="H207" r:id="rId412" display="http://www.parkrun.org.uk/livingston/results/athletehistory/?athleteNumber=62220" xr:uid="{00000000-0004-0000-0100-00009B010000}"/>
    <hyperlink ref="I207" r:id="rId413" display="http://www.lothianrunningclub.co.uk/" xr:uid="{00000000-0004-0000-0100-00009C010000}"/>
    <hyperlink ref="H208" r:id="rId414" display="http://www.parkrun.org.uk/livingston/results/athletehistory/?athleteNumber=191786" xr:uid="{00000000-0004-0000-0100-00009D010000}"/>
    <hyperlink ref="I208" r:id="rId415" display="http://www.lothianrunningclub.co.uk/" xr:uid="{00000000-0004-0000-0100-00009E010000}"/>
    <hyperlink ref="H209" r:id="rId416" display="http://www.parkrun.org.uk/livingston/results/athletehistory/?athleteNumber=160930" xr:uid="{00000000-0004-0000-0100-00009F010000}"/>
    <hyperlink ref="I209" r:id="rId417" display="http://www.lothianrunningclub.co.uk/" xr:uid="{00000000-0004-0000-0100-0000A0010000}"/>
    <hyperlink ref="H210" r:id="rId418" display="http://www.parkrun.org.uk/livingston/results/athletehistory/?athleteNumber=40601" xr:uid="{00000000-0004-0000-0100-0000A1010000}"/>
    <hyperlink ref="I210" r:id="rId419" display="http://www.lothianrunningclub.co.uk/" xr:uid="{00000000-0004-0000-0100-0000A2010000}"/>
    <hyperlink ref="H211" r:id="rId420" display="http://www.parkrun.org.uk/livingston/results/athletehistory/?athleteNumber=70611" xr:uid="{00000000-0004-0000-0100-0000A3010000}"/>
    <hyperlink ref="I211" r:id="rId421" display="http://www.lothianrunningclub.co.uk/" xr:uid="{00000000-0004-0000-0100-0000A4010000}"/>
    <hyperlink ref="H212" r:id="rId422" display="http://www.parkrun.org.uk/livingston/results/athletehistory/?athleteNumber=166087" xr:uid="{00000000-0004-0000-0100-0000A5010000}"/>
    <hyperlink ref="I212" r:id="rId423" display="http://www.lothianrunningclub.co.uk/" xr:uid="{00000000-0004-0000-0100-0000A6010000}"/>
    <hyperlink ref="H213" r:id="rId424" display="http://www.parkrun.org.uk/livingston/results/athletehistory/?athleteNumber=27384" xr:uid="{00000000-0004-0000-0100-0000A7010000}"/>
    <hyperlink ref="I213" r:id="rId425" display="http://www.lothianrunningclub.co.uk/" xr:uid="{00000000-0004-0000-0100-0000A8010000}"/>
    <hyperlink ref="H214" r:id="rId426" display="http://www.parkrun.org.uk/livingston/results/athletehistory/?athleteNumber=63851" xr:uid="{00000000-0004-0000-0100-0000A9010000}"/>
    <hyperlink ref="I214" r:id="rId427" display="http://www.lothianrunningclub.co.uk/" xr:uid="{00000000-0004-0000-0100-0000AA010000}"/>
    <hyperlink ref="H215" r:id="rId428" display="http://www.parkrun.org.uk/livingston/results/athletehistory/?athleteNumber=735855" xr:uid="{00000000-0004-0000-0100-0000AB010000}"/>
    <hyperlink ref="I215" r:id="rId429" display="http://www.lothianrunningclub.co.uk/" xr:uid="{00000000-0004-0000-0100-0000AC010000}"/>
    <hyperlink ref="H216" r:id="rId430" display="http://www.parkrun.org.uk/livingston/results/athletehistory/?athleteNumber=2705894" xr:uid="{00000000-0004-0000-0100-0000AD010000}"/>
    <hyperlink ref="I216" r:id="rId431" display="http://www.lothianrunningclub.co.uk/" xr:uid="{00000000-0004-0000-0100-0000AE010000}"/>
    <hyperlink ref="H217" r:id="rId432" display="http://www.parkrun.org.uk/livingston/results/athletehistory/?athleteNumber=51794" xr:uid="{00000000-0004-0000-0100-0000AF010000}"/>
    <hyperlink ref="I217" r:id="rId433" display="http://www.lothianrunningclub.co.uk/" xr:uid="{00000000-0004-0000-0100-0000B0010000}"/>
    <hyperlink ref="H218" r:id="rId434" display="http://www.parkrun.org.uk/livingston/results/athletehistory/?athleteNumber=2104910" xr:uid="{00000000-0004-0000-0100-0000B1010000}"/>
    <hyperlink ref="I218" r:id="rId435" display="http://www.lothianrunningclub.co.uk/" xr:uid="{00000000-0004-0000-0100-0000B2010000}"/>
    <hyperlink ref="H219" r:id="rId436" display="http://www.parkrun.org.uk/livingston/results/athletehistory/?athleteNumber=1075535" xr:uid="{00000000-0004-0000-0100-0000B3010000}"/>
    <hyperlink ref="I219" r:id="rId437" display="http://www.lothianrunningclub.co.uk/" xr:uid="{00000000-0004-0000-0100-0000B4010000}"/>
    <hyperlink ref="H220" r:id="rId438" display="http://www.parkrun.org.uk/livingston/results/athletehistory/?athleteNumber=48949" xr:uid="{00000000-0004-0000-0100-0000B5010000}"/>
    <hyperlink ref="I220" r:id="rId439" display="http://www.lothianrunningclub.co.uk/" xr:uid="{00000000-0004-0000-0100-0000B6010000}"/>
    <hyperlink ref="H221" r:id="rId440" display="http://www.parkrun.org.uk/livingston/results/athletehistory/?athleteNumber=49336" xr:uid="{00000000-0004-0000-0100-0000B7010000}"/>
    <hyperlink ref="I221" r:id="rId441" display="http://www.lothianrunningclub.co.uk/" xr:uid="{00000000-0004-0000-0100-0000B8010000}"/>
    <hyperlink ref="H222" r:id="rId442" display="http://www.parkrun.org.uk/livingston/results/athletehistory/?athleteNumber=191786" xr:uid="{00000000-0004-0000-0100-0000B9010000}"/>
    <hyperlink ref="I222" r:id="rId443" display="http://www.lothianrunningclub.co.uk/" xr:uid="{00000000-0004-0000-0100-0000BA010000}"/>
    <hyperlink ref="H223" r:id="rId444" display="http://www.parkrun.org.uk/livingston/results/athletehistory/?athleteNumber=62220" xr:uid="{00000000-0004-0000-0100-0000BB010000}"/>
    <hyperlink ref="I223" r:id="rId445" display="http://www.lothianrunningclub.co.uk/" xr:uid="{00000000-0004-0000-0100-0000BC010000}"/>
    <hyperlink ref="H224" r:id="rId446" display="http://www.parkrun.org.uk/livingston/results/athletehistory/?athleteNumber=2330210" xr:uid="{00000000-0004-0000-0100-0000BD010000}"/>
    <hyperlink ref="I224" r:id="rId447" display="http://www.lothianrunningclub.co.uk/" xr:uid="{00000000-0004-0000-0100-0000BE010000}"/>
    <hyperlink ref="H225" r:id="rId448" display="http://www.parkrun.org.uk/livingston/results/athletehistory/?athleteNumber=1746791" xr:uid="{00000000-0004-0000-0100-0000BF010000}"/>
    <hyperlink ref="I225" r:id="rId449" display="http://www.lothianrunningclub.co.uk/" xr:uid="{00000000-0004-0000-0100-0000C0010000}"/>
    <hyperlink ref="H226" r:id="rId450" display="http://www.parkrun.org.uk/livingston/results/athletehistory/?athleteNumber=2453563" xr:uid="{00000000-0004-0000-0100-0000C1010000}"/>
    <hyperlink ref="I226" r:id="rId451" display="http://www.lothianrunningclub.co.uk/" xr:uid="{00000000-0004-0000-0100-0000C2010000}"/>
    <hyperlink ref="H227" r:id="rId452" display="http://www.parkrun.org.uk/livingston/results/athletehistory/?athleteNumber=2330210" xr:uid="{00000000-0004-0000-0100-0000C3010000}"/>
    <hyperlink ref="I227" r:id="rId453" display="http://www.lothianrunningclub.co.uk/" xr:uid="{00000000-0004-0000-0100-0000C4010000}"/>
    <hyperlink ref="H228" r:id="rId454" display="http://www.parkrun.org.uk/livingston/results/athletehistory/?athleteNumber=49831" xr:uid="{00000000-0004-0000-0100-0000C5010000}"/>
    <hyperlink ref="I228" r:id="rId455" display="http://www.lothianrunningclub.co.uk/" xr:uid="{00000000-0004-0000-0100-0000C6010000}"/>
    <hyperlink ref="H229" r:id="rId456" display="http://www.parkrun.org.uk/livingston/results/athletehistory/?athleteNumber=210813" xr:uid="{00000000-0004-0000-0100-0000C7010000}"/>
    <hyperlink ref="I229" r:id="rId457" display="http://www.lothianrunningclub.co.uk/" xr:uid="{00000000-0004-0000-0100-0000C8010000}"/>
    <hyperlink ref="H230" r:id="rId458" display="http://www.parkrun.org.uk/livingston/results/athletehistory/?athleteNumber=2075111" xr:uid="{00000000-0004-0000-0100-0000C9010000}"/>
    <hyperlink ref="I230" r:id="rId459" display="http://www.lothianrunningclub.co.uk/" xr:uid="{00000000-0004-0000-0100-0000CA010000}"/>
    <hyperlink ref="H231" r:id="rId460" display="http://www.parkrun.org.uk/livingston/results/athletehistory/?athleteNumber=47944" xr:uid="{00000000-0004-0000-0100-0000CB010000}"/>
    <hyperlink ref="I231" r:id="rId461" display="http://www.lothianrunningclub.co.uk/" xr:uid="{00000000-0004-0000-0100-0000CC010000}"/>
    <hyperlink ref="H232" r:id="rId462" display="http://www.parkrun.org.uk/livingston/results/athletehistory/?athleteNumber=2155246" xr:uid="{00000000-0004-0000-0100-0000CD010000}"/>
    <hyperlink ref="I232" r:id="rId463" display="http://www.lothianrunningclub.co.uk/" xr:uid="{00000000-0004-0000-0100-0000CE010000}"/>
    <hyperlink ref="H233" r:id="rId464" display="http://www.parkrun.org.uk/livingston/results/athletehistory/?athleteNumber=45646" xr:uid="{00000000-0004-0000-0100-0000CF010000}"/>
    <hyperlink ref="I233" r:id="rId465" display="http://www.lothianrunningclub.co.uk/" xr:uid="{00000000-0004-0000-0100-0000D0010000}"/>
    <hyperlink ref="H234" r:id="rId466" display="http://www.parkrun.org.uk/livingston/results/athletehistory/?athleteNumber=3039803" xr:uid="{00000000-0004-0000-0100-0000D1010000}"/>
    <hyperlink ref="I234" r:id="rId467" display="http://www.lothianrunningclub.co.uk/" xr:uid="{00000000-0004-0000-0100-0000D2010000}"/>
    <hyperlink ref="H235" r:id="rId468" display="http://www.parkrun.org.uk/livingston/results/athletehistory/?athleteNumber=49829" xr:uid="{00000000-0004-0000-0100-0000D3010000}"/>
    <hyperlink ref="I235" r:id="rId469" display="http://www.lothianrunningclub.co.uk/" xr:uid="{00000000-0004-0000-0100-0000D4010000}"/>
    <hyperlink ref="H236" r:id="rId470" display="http://www.parkrun.org.uk/livingston/results/athletehistory/?athleteNumber=271035" xr:uid="{00000000-0004-0000-0100-0000D5010000}"/>
    <hyperlink ref="I236" r:id="rId471" display="http://www.lothianrunningclub.co.uk/" xr:uid="{00000000-0004-0000-0100-0000D6010000}"/>
    <hyperlink ref="H237" r:id="rId472" display="http://www.parkrun.org.uk/livingston/results/athletehistory/?athleteNumber=40601" xr:uid="{00000000-0004-0000-0100-0000D7010000}"/>
    <hyperlink ref="I237" r:id="rId473" display="http://www.lothianrunningclub.co.uk/" xr:uid="{00000000-0004-0000-0100-0000D8010000}"/>
    <hyperlink ref="H238" r:id="rId474" display="http://www.parkrun.org.uk/livingston/results/athletehistory/?athleteNumber=2330210" xr:uid="{00000000-0004-0000-0100-0000D9010000}"/>
    <hyperlink ref="I238" r:id="rId475" display="http://www.lothianrunningclub.co.uk/" xr:uid="{00000000-0004-0000-0100-0000DA010000}"/>
    <hyperlink ref="H239" r:id="rId476" display="http://www.parkrun.org.uk/livingston/results/athletehistory/?athleteNumber=1682126" xr:uid="{00000000-0004-0000-0100-0000DB010000}"/>
    <hyperlink ref="I239" r:id="rId477" display="http://www.lothianrunningclub.co.uk/" xr:uid="{00000000-0004-0000-0100-0000DC010000}"/>
    <hyperlink ref="H240" r:id="rId478" display="http://www.parkrun.org.uk/livingston/results/athletehistory/?athleteNumber=58350" xr:uid="{00000000-0004-0000-0100-0000DD010000}"/>
    <hyperlink ref="I240" r:id="rId479" display="http://www.livingstonac.com/" xr:uid="{00000000-0004-0000-0100-0000DE010000}"/>
    <hyperlink ref="H241" r:id="rId480" display="http://www.parkrun.org.uk/livingston/results/athletehistory/?athleteNumber=49831" xr:uid="{00000000-0004-0000-0100-0000DF010000}"/>
    <hyperlink ref="I241" r:id="rId481" display="http://www.lothianrunningclub.co.uk/" xr:uid="{00000000-0004-0000-0100-0000E0010000}"/>
    <hyperlink ref="H242" r:id="rId482" display="http://www.parkrun.org.uk/livingston/results/athletehistory/?athleteNumber=63161" xr:uid="{00000000-0004-0000-0100-0000E1010000}"/>
    <hyperlink ref="I242" r:id="rId483" display="http://www.lothianrunningclub.co.uk/" xr:uid="{00000000-0004-0000-0100-0000E2010000}"/>
    <hyperlink ref="H243" r:id="rId484" display="http://www.parkrun.org.uk/livingston/results/athletehistory/?athleteNumber=1075535" xr:uid="{00000000-0004-0000-0100-0000E3010000}"/>
    <hyperlink ref="I243" r:id="rId485" display="http://www.lothianrunningclub.co.uk/" xr:uid="{00000000-0004-0000-0100-0000E4010000}"/>
    <hyperlink ref="H244" r:id="rId486" display="http://www.parkrun.org.uk/livingston/results/athletehistory/?athleteNumber=2155246" xr:uid="{00000000-0004-0000-0100-0000E5010000}"/>
    <hyperlink ref="I244" r:id="rId487" display="http://www.lothianrunningclub.co.uk/" xr:uid="{00000000-0004-0000-0100-0000E6010000}"/>
    <hyperlink ref="H245" r:id="rId488" display="http://www.parkrun.org.uk/livingston/results/athletehistory/?athleteNumber=49829" xr:uid="{00000000-0004-0000-0100-0000E7010000}"/>
    <hyperlink ref="I245" r:id="rId489" display="http://www.lothianrunningclub.co.uk/" xr:uid="{00000000-0004-0000-0100-0000E8010000}"/>
    <hyperlink ref="H246" r:id="rId490" display="http://www.parkrun.org.uk/livingston/results/athletehistory/?athleteNumber=3039803" xr:uid="{00000000-0004-0000-0100-0000E9010000}"/>
    <hyperlink ref="I246" r:id="rId491" display="http://www.lothianrunningclub.co.uk/" xr:uid="{00000000-0004-0000-0100-0000EA010000}"/>
    <hyperlink ref="H247" r:id="rId492" display="http://www.parkrun.org.uk/livingston/results/athletehistory/?athleteNumber=103329" xr:uid="{00000000-0004-0000-0100-0000EB010000}"/>
    <hyperlink ref="I247" r:id="rId493" display="http://www.lothianrunningclub.co.uk/" xr:uid="{00000000-0004-0000-0100-0000EC010000}"/>
    <hyperlink ref="H248" r:id="rId494" display="http://www.parkrun.org.uk/livingston/results/athletehistory/?athleteNumber=255469" xr:uid="{00000000-0004-0000-0100-0000ED010000}"/>
    <hyperlink ref="I248" r:id="rId495" display="http://www.lothianrunningclub.co.uk/" xr:uid="{00000000-0004-0000-0100-0000EE010000}"/>
    <hyperlink ref="H249" r:id="rId496" display="http://www.parkrun.org.uk/livingston/results/athletehistory/?athleteNumber=166087" xr:uid="{00000000-0004-0000-0100-0000EF010000}"/>
    <hyperlink ref="I249" r:id="rId497" display="http://www.lothianrunningclub.co.uk/" xr:uid="{00000000-0004-0000-0100-0000F0010000}"/>
    <hyperlink ref="H250" r:id="rId498" display="http://www.parkrun.org.uk/livingston/results/athletehistory/?athleteNumber=2705894" xr:uid="{00000000-0004-0000-0100-0000F1010000}"/>
    <hyperlink ref="I250" r:id="rId499" display="http://www.lothianrunningclub.co.uk/" xr:uid="{00000000-0004-0000-0100-0000F2010000}"/>
    <hyperlink ref="H251" r:id="rId500" display="http://www.parkrun.org.uk/livingston/results/athletehistory/?athleteNumber=160930" xr:uid="{00000000-0004-0000-0100-0000F3010000}"/>
    <hyperlink ref="I251" r:id="rId501" display="http://www.lothianrunningclub.co.uk/" xr:uid="{00000000-0004-0000-0100-0000F4010000}"/>
    <hyperlink ref="H252" r:id="rId502" display="http://www.parkrun.org.uk/livingston/results/athletehistory/?athleteNumber=241560" xr:uid="{00000000-0004-0000-0100-0000F5010000}"/>
    <hyperlink ref="I252" r:id="rId503" display="http://www.lothianrunningclub.co.uk/" xr:uid="{00000000-0004-0000-0100-0000F6010000}"/>
    <hyperlink ref="H253" r:id="rId504" display="http://www.parkrun.org.uk/livingston/results/athletehistory/?athleteNumber=735855" xr:uid="{00000000-0004-0000-0100-0000F7010000}"/>
    <hyperlink ref="I253" r:id="rId505" display="http://www.lothianrunningclub.co.uk/" xr:uid="{00000000-0004-0000-0100-0000F8010000}"/>
    <hyperlink ref="H254" r:id="rId506" display="http://www.parkrun.org.uk/livingston/results/athletehistory/?athleteNumber=316035" xr:uid="{00000000-0004-0000-0100-0000F9010000}"/>
    <hyperlink ref="I254" r:id="rId507" display="http://www.lothianrunningclub.co.uk/" xr:uid="{00000000-0004-0000-0100-0000FA010000}"/>
    <hyperlink ref="H255" r:id="rId508" display="http://www.parkrun.org.uk/livingston/results/athletehistory/?athleteNumber=63161" xr:uid="{00000000-0004-0000-0100-0000FB010000}"/>
    <hyperlink ref="I255" r:id="rId509" display="http://www.lothianrunningclub.co.uk/" xr:uid="{00000000-0004-0000-0100-0000FC010000}"/>
    <hyperlink ref="H256" r:id="rId510" display="http://www.parkrun.org.uk/livingston/results/athletehistory/?athleteNumber=49336" xr:uid="{00000000-0004-0000-0100-0000FD010000}"/>
    <hyperlink ref="I256" r:id="rId511" display="http://www.lothianrunningclub.co.uk/" xr:uid="{00000000-0004-0000-0100-0000FE010000}"/>
    <hyperlink ref="H257" r:id="rId512" display="http://www.parkrun.org.uk/livingston/results/athletehistory/?athleteNumber=2155246" xr:uid="{00000000-0004-0000-0100-0000FF010000}"/>
    <hyperlink ref="I257" r:id="rId513" display="http://www.lothianrunningclub.co.uk/" xr:uid="{00000000-0004-0000-0100-000000020000}"/>
    <hyperlink ref="H258" r:id="rId514" display="http://www.parkrun.org.uk/livingston/results/athletehistory/?athleteNumber=49829" xr:uid="{00000000-0004-0000-0100-000001020000}"/>
    <hyperlink ref="I258" r:id="rId515" display="http://www.lothianrunningclub.co.uk/" xr:uid="{00000000-0004-0000-0100-000002020000}"/>
    <hyperlink ref="H259" r:id="rId516" display="http://www.parkrun.org.uk/livingston/results/athletehistory/?athleteNumber=58350" xr:uid="{00000000-0004-0000-0100-000003020000}"/>
    <hyperlink ref="I259" r:id="rId517" display="http://www.livingstonac.com/" xr:uid="{00000000-0004-0000-0100-000004020000}"/>
    <hyperlink ref="H260" r:id="rId518" display="http://www.parkrun.org.uk/livingston/results/athletehistory/?athleteNumber=2705894" xr:uid="{00000000-0004-0000-0100-000005020000}"/>
    <hyperlink ref="I260" r:id="rId519" display="http://www.lothianrunningclub.co.uk/" xr:uid="{00000000-0004-0000-0100-000006020000}"/>
    <hyperlink ref="H261" r:id="rId520" display="http://www.parkrun.org.uk/livingston/results/athletehistory/?athleteNumber=2104910" xr:uid="{00000000-0004-0000-0100-000007020000}"/>
    <hyperlink ref="I261" r:id="rId521" display="http://www.lothianrunningclub.co.uk/" xr:uid="{00000000-0004-0000-0100-000008020000}"/>
    <hyperlink ref="H262" r:id="rId522" display="http://www.parkrun.org.uk/livingston/results/athletehistory/?athleteNumber=491250" xr:uid="{00000000-0004-0000-0100-000009020000}"/>
    <hyperlink ref="I262" r:id="rId523" display="http://www.lothianrunningclub.co.uk/" xr:uid="{00000000-0004-0000-0100-00000A020000}"/>
    <hyperlink ref="H263" r:id="rId524" display="http://www.parkrun.org.uk/livingston/results/athletehistory/?athleteNumber=735855" xr:uid="{00000000-0004-0000-0100-00000B020000}"/>
    <hyperlink ref="I263" r:id="rId525" display="http://www.lothianrunningclub.co.uk/" xr:uid="{00000000-0004-0000-0100-00000C020000}"/>
    <hyperlink ref="H264" r:id="rId526" display="http://www.parkrun.org.uk/livingston/results/athletehistory/?athleteNumber=47944" xr:uid="{00000000-0004-0000-0100-00000D020000}"/>
    <hyperlink ref="I264" r:id="rId527" display="http://www.lothianrunningclub.co.uk/" xr:uid="{00000000-0004-0000-0100-00000E020000}"/>
    <hyperlink ref="H265" r:id="rId528" display="http://www.parkrun.org.uk/livingston/results/athletehistory/?athleteNumber=2075111" xr:uid="{00000000-0004-0000-0100-00000F020000}"/>
    <hyperlink ref="I265" r:id="rId529" display="http://www.lothianrunningclub.co.uk/" xr:uid="{00000000-0004-0000-0100-000010020000}"/>
    <hyperlink ref="H266" r:id="rId530" display="http://www.parkrun.org.uk/livingston/results/athletehistory/?athleteNumber=619350" xr:uid="{00000000-0004-0000-0100-000011020000}"/>
    <hyperlink ref="I266" r:id="rId531" display="http://www.lothianrunningclub.co.uk/" xr:uid="{00000000-0004-0000-0100-000012020000}"/>
    <hyperlink ref="H267" r:id="rId532" display="http://www.parkrun.org.uk/livingston/results/athletehistory/?athleteNumber=2155246" xr:uid="{00000000-0004-0000-0100-000013020000}"/>
    <hyperlink ref="I267" r:id="rId533" display="http://www.lothianrunningclub.co.uk/" xr:uid="{00000000-0004-0000-0100-000014020000}"/>
    <hyperlink ref="H268" r:id="rId534" display="http://www.parkrun.org.uk/livingston/results/athletehistory/?athleteNumber=619387" xr:uid="{00000000-0004-0000-0100-000015020000}"/>
    <hyperlink ref="I268" r:id="rId535" display="http://www.lothianrunningclub.co.uk/" xr:uid="{00000000-0004-0000-0100-000016020000}"/>
    <hyperlink ref="H269" r:id="rId536" display="http://www.parkrun.org.uk/livingston/results/athletehistory/?athleteNumber=3039803" xr:uid="{00000000-0004-0000-0100-000017020000}"/>
    <hyperlink ref="I269" r:id="rId537" display="http://www.lothianrunningclub.co.uk/" xr:uid="{00000000-0004-0000-0100-000018020000}"/>
    <hyperlink ref="H270" r:id="rId538" display="http://www.parkrun.org.uk/livingston/results/athletehistory/?athleteNumber=1746791" xr:uid="{00000000-0004-0000-0100-000019020000}"/>
    <hyperlink ref="I270" r:id="rId539" display="http://www.lothianrunningclub.co.uk/" xr:uid="{00000000-0004-0000-0100-00001A020000}"/>
    <hyperlink ref="H271" r:id="rId540" display="http://www.parkrun.org.uk/livingston/results/athletehistory/?athleteNumber=103329" xr:uid="{00000000-0004-0000-0100-00001B020000}"/>
    <hyperlink ref="I271" r:id="rId541" display="http://www.lothianrunningclub.co.uk/" xr:uid="{00000000-0004-0000-0100-00001C020000}"/>
    <hyperlink ref="H272" r:id="rId542" display="http://www.parkrun.org.uk/livingston/results/athletehistory/?athleteNumber=160930" xr:uid="{00000000-0004-0000-0100-00001D020000}"/>
    <hyperlink ref="I272" r:id="rId543" display="http://www.lothianrunningclub.co.uk/" xr:uid="{00000000-0004-0000-0100-00001E020000}"/>
    <hyperlink ref="H273" r:id="rId544" display="http://www.parkrun.org.uk/livingston/results/athletehistory/?athleteNumber=166087" xr:uid="{00000000-0004-0000-0100-00001F020000}"/>
    <hyperlink ref="I273" r:id="rId545" display="http://www.lothianrunningclub.co.uk/" xr:uid="{00000000-0004-0000-0100-000020020000}"/>
    <hyperlink ref="H274" r:id="rId546" display="http://www.parkrun.org.uk/livingston/results/athletehistory/?athleteNumber=2705894" xr:uid="{00000000-0004-0000-0100-000021020000}"/>
    <hyperlink ref="I274" r:id="rId547" display="http://www.lothianrunningclub.co.uk/" xr:uid="{00000000-0004-0000-0100-000022020000}"/>
    <hyperlink ref="H275" r:id="rId548" display="http://www.parkrun.org.uk/livingston/results/athletehistory/?athleteNumber=105965" xr:uid="{00000000-0004-0000-0100-000023020000}"/>
    <hyperlink ref="I275" r:id="rId549" display="http://www.lothianrunningclub.co.uk/" xr:uid="{00000000-0004-0000-0100-000024020000}"/>
    <hyperlink ref="H276" r:id="rId550" display="http://www.parkrun.org.uk/livingston/results/athletehistory/?athleteNumber=218461" xr:uid="{00000000-0004-0000-0100-000025020000}"/>
    <hyperlink ref="I276" r:id="rId551" display="http://www.lothianrunningclub.co.uk/" xr:uid="{00000000-0004-0000-0100-000026020000}"/>
    <hyperlink ref="H277" r:id="rId552" display="http://www.parkrun.org.uk/livingston/results/athletehistory/?athleteNumber=210813" xr:uid="{00000000-0004-0000-0100-000027020000}"/>
    <hyperlink ref="I277" r:id="rId553" display="http://www.lothianrunningclub.co.uk/" xr:uid="{00000000-0004-0000-0100-000028020000}"/>
    <hyperlink ref="H278" r:id="rId554" display="http://www.parkrun.org.uk/livingston/results/athletehistory/?athleteNumber=246891" xr:uid="{00000000-0004-0000-0100-000029020000}"/>
    <hyperlink ref="I278" r:id="rId555" display="http://www.lothianrunningclub.co.uk/" xr:uid="{00000000-0004-0000-0100-00002A020000}"/>
    <hyperlink ref="H279" r:id="rId556" display="http://www.parkrun.org.uk/livingston/results/athletehistory/?athleteNumber=2155246" xr:uid="{00000000-0004-0000-0100-00002B020000}"/>
    <hyperlink ref="I279" r:id="rId557" display="http://www.lothianrunningclub.co.uk/" xr:uid="{00000000-0004-0000-0100-00002C020000}"/>
    <hyperlink ref="H280" r:id="rId558" display="http://www.parkrun.org.uk/livingston/results/athletehistory/?athleteNumber=50162" xr:uid="{00000000-0004-0000-0100-00002D020000}"/>
    <hyperlink ref="I280" r:id="rId559" display="http://www.lothianrunningclub.co.uk/" xr:uid="{00000000-0004-0000-0100-00002E020000}"/>
    <hyperlink ref="H281" r:id="rId560" display="http://www.parkrun.org.uk/livingston/results/athletehistory/?athleteNumber=619350" xr:uid="{00000000-0004-0000-0100-00002F020000}"/>
    <hyperlink ref="I281" r:id="rId561" display="http://www.lothianrunningclub.co.uk/" xr:uid="{00000000-0004-0000-0100-000030020000}"/>
    <hyperlink ref="H282" r:id="rId562" display="http://www.parkrun.org.uk/livingston/results/athletehistory/?athleteNumber=3039803" xr:uid="{00000000-0004-0000-0100-000031020000}"/>
    <hyperlink ref="I282" r:id="rId563" display="http://www.lothianrunningclub.co.uk/" xr:uid="{00000000-0004-0000-0100-000032020000}"/>
    <hyperlink ref="H283" r:id="rId564" display="http://www.parkrun.org.uk/livingston/results/athletehistory/?athleteNumber=48953" xr:uid="{00000000-0004-0000-0100-000033020000}"/>
    <hyperlink ref="I283" r:id="rId565" display="http://www.lothianrunningclub.co.uk/" xr:uid="{00000000-0004-0000-0100-000034020000}"/>
    <hyperlink ref="H284" r:id="rId566" display="http://www.parkrun.org.uk/livingston/results/athletehistory/?athleteNumber=48949" xr:uid="{00000000-0004-0000-0100-000035020000}"/>
    <hyperlink ref="I284" r:id="rId567" display="http://www.lothianrunningclub.co.uk/" xr:uid="{00000000-0004-0000-0100-000036020000}"/>
    <hyperlink ref="H285" r:id="rId568" display="http://www.parkrun.org.uk/livingston/results/athletehistory/?athleteNumber=103329" xr:uid="{00000000-0004-0000-0100-000037020000}"/>
    <hyperlink ref="I285" r:id="rId569" display="http://www.lothianrunningclub.co.uk/" xr:uid="{00000000-0004-0000-0100-000038020000}"/>
    <hyperlink ref="H286" r:id="rId570" display="http://www.parkrun.org.uk/livingston/results/athletehistory/?athleteNumber=166087" xr:uid="{00000000-0004-0000-0100-000039020000}"/>
    <hyperlink ref="I286" r:id="rId571" display="http://www.lothianrunningclub.co.uk/" xr:uid="{00000000-0004-0000-0100-00003A020000}"/>
    <hyperlink ref="H287" r:id="rId572" display="http://www.parkrun.org.uk/livingston/results/athletehistory/?athleteNumber=2330210" xr:uid="{00000000-0004-0000-0100-00003B020000}"/>
    <hyperlink ref="I287" r:id="rId573" display="http://www.lothianrunningclub.co.uk/" xr:uid="{00000000-0004-0000-0100-00003C020000}"/>
    <hyperlink ref="H288" r:id="rId574" display="http://www.parkrun.org.uk/livingston/results/athletehistory/?athleteNumber=2705894" xr:uid="{00000000-0004-0000-0100-00003D020000}"/>
    <hyperlink ref="I288" r:id="rId575" display="http://www.lothianrunningclub.co.uk/" xr:uid="{00000000-0004-0000-0100-00003E020000}"/>
    <hyperlink ref="H289" r:id="rId576" display="http://www.parkrun.org.uk/livingston/results/athletehistory/?athleteNumber=530479" xr:uid="{00000000-0004-0000-0100-00003F020000}"/>
    <hyperlink ref="I289" r:id="rId577" display="http://www.lothianrunningclub.co.uk/" xr:uid="{00000000-0004-0000-0100-000040020000}"/>
    <hyperlink ref="H290" r:id="rId578" display="http://www.parkrun.org.uk/livingston/results/athletehistory/?athleteNumber=49831" xr:uid="{00000000-0004-0000-0100-000041020000}"/>
    <hyperlink ref="I290" r:id="rId579" display="http://www.lothianrunningclub.co.uk/" xr:uid="{00000000-0004-0000-0100-000042020000}"/>
    <hyperlink ref="H291" r:id="rId580" display="http://www.parkrun.org.uk/livingston/results/athletehistory/?athleteNumber=2075111" xr:uid="{00000000-0004-0000-0100-000043020000}"/>
    <hyperlink ref="I291" r:id="rId581" display="http://www.lothianrunningclub.co.uk/" xr:uid="{00000000-0004-0000-0100-000044020000}"/>
    <hyperlink ref="H292" r:id="rId582" display="http://www.parkrun.org.uk/livingston/results/athletehistory/?athleteNumber=2155246" xr:uid="{00000000-0004-0000-0100-000045020000}"/>
    <hyperlink ref="I292" r:id="rId583" display="http://www.lothianrunningclub.co.uk/" xr:uid="{00000000-0004-0000-0100-000046020000}"/>
    <hyperlink ref="H293" r:id="rId584" display="http://www.parkrun.org.uk/livingston/results/athletehistory/?athleteNumber=49829" xr:uid="{00000000-0004-0000-0100-000047020000}"/>
    <hyperlink ref="I293" r:id="rId585" display="http://www.lothianrunningclub.co.uk/" xr:uid="{00000000-0004-0000-0100-000048020000}"/>
    <hyperlink ref="H294" r:id="rId586" display="http://www.parkrun.org.uk/livingston/results/athletehistory/?athleteNumber=160930" xr:uid="{00000000-0004-0000-0100-000049020000}"/>
    <hyperlink ref="I294" r:id="rId587" display="http://www.lothianrunningclub.co.uk/" xr:uid="{00000000-0004-0000-0100-00004A020000}"/>
    <hyperlink ref="H295" r:id="rId588" display="http://www.parkrun.org.uk/livingston/results/athletehistory/?athleteNumber=40601" xr:uid="{00000000-0004-0000-0100-00004B020000}"/>
    <hyperlink ref="I295" r:id="rId589" display="http://www.lothianrunningclub.co.uk/" xr:uid="{00000000-0004-0000-0100-00004C020000}"/>
    <hyperlink ref="H296" r:id="rId590" display="http://www.parkrun.org.uk/livingston/results/athletehistory/?athleteNumber=1746791" xr:uid="{00000000-0004-0000-0100-00004D020000}"/>
    <hyperlink ref="I296" r:id="rId591" display="http://www.lothianrunningclub.co.uk/" xr:uid="{00000000-0004-0000-0100-00004E020000}"/>
    <hyperlink ref="H297" r:id="rId592" display="http://www.parkrun.org.uk/livingston/results/athletehistory/?athleteNumber=166087" xr:uid="{00000000-0004-0000-0100-00004F020000}"/>
    <hyperlink ref="I297" r:id="rId593" display="http://www.lothianrunningclub.co.uk/" xr:uid="{00000000-0004-0000-0100-000050020000}"/>
    <hyperlink ref="H298" r:id="rId594" display="http://www.parkrun.org.uk/livingston/results/athletehistory/?athleteNumber=105965" xr:uid="{00000000-0004-0000-0100-000051020000}"/>
    <hyperlink ref="I298" r:id="rId595" display="http://www.lothianrunningclub.co.uk/" xr:uid="{00000000-0004-0000-0100-000052020000}"/>
    <hyperlink ref="H299" r:id="rId596" display="http://www.parkrun.org.uk/livingston/results/athletehistory/?athleteNumber=2705894" xr:uid="{00000000-0004-0000-0100-000053020000}"/>
    <hyperlink ref="I299" r:id="rId597" display="http://www.lothianrunningclub.co.uk/" xr:uid="{00000000-0004-0000-0100-000054020000}"/>
    <hyperlink ref="H300" r:id="rId598" display="http://www.parkrun.org.uk/livingston/results/athletehistory/?athleteNumber=49831" xr:uid="{00000000-0004-0000-0100-000055020000}"/>
    <hyperlink ref="I300" r:id="rId599" display="http://www.lothianrunningclub.co.uk/" xr:uid="{00000000-0004-0000-0100-000056020000}"/>
    <hyperlink ref="H301" r:id="rId600" display="http://www.parkrun.org.uk/livingston/results/athletehistory/?athleteNumber=491250" xr:uid="{00000000-0004-0000-0100-000057020000}"/>
    <hyperlink ref="I301" r:id="rId601" display="http://www.lothianrunningclub.co.uk/" xr:uid="{00000000-0004-0000-0100-000058020000}"/>
    <hyperlink ref="H302" r:id="rId602" display="http://www.parkrun.org.uk/livingston/results/athletehistory/?athleteNumber=210813" xr:uid="{00000000-0004-0000-0100-000059020000}"/>
    <hyperlink ref="I302" r:id="rId603" display="http://www.lothianrunningclub.co.uk/" xr:uid="{00000000-0004-0000-0100-00005A020000}"/>
    <hyperlink ref="H303" r:id="rId604" display="http://www.parkrun.org.uk/livingston/results/athletehistory/?athleteNumber=2075111" xr:uid="{00000000-0004-0000-0100-00005B020000}"/>
    <hyperlink ref="I303" r:id="rId605" display="http://www.lothianrunningclub.co.uk/" xr:uid="{00000000-0004-0000-0100-00005C020000}"/>
    <hyperlink ref="H304" r:id="rId606" display="http://www.parkrun.org.uk/livingston/results/athletehistory/?athleteNumber=709432" xr:uid="{00000000-0004-0000-0100-00005D020000}"/>
    <hyperlink ref="I304" r:id="rId607" display="http://www.lothianrunningclub.co.uk/" xr:uid="{00000000-0004-0000-0100-00005E020000}"/>
    <hyperlink ref="H305" r:id="rId608" display="http://www.parkrun.org.uk/livingston/results/athletehistory/?athleteNumber=63161" xr:uid="{00000000-0004-0000-0100-00005F020000}"/>
    <hyperlink ref="I305" r:id="rId609" display="http://www.lothianrunningclub.co.uk/" xr:uid="{00000000-0004-0000-0100-000060020000}"/>
    <hyperlink ref="H306" r:id="rId610" display="http://www.parkrun.org.uk/livingston/results/athletehistory/?athleteNumber=735855" xr:uid="{00000000-0004-0000-0100-000061020000}"/>
    <hyperlink ref="I306" r:id="rId611" display="http://www.lothianrunningclub.co.uk/" xr:uid="{00000000-0004-0000-0100-000062020000}"/>
    <hyperlink ref="H307" r:id="rId612" display="http://www.parkrun.org.uk/livingston/results/athletehistory/?athleteNumber=49829" xr:uid="{00000000-0004-0000-0100-000063020000}"/>
    <hyperlink ref="I307" r:id="rId613" display="http://www.lothianrunningclub.co.uk/" xr:uid="{00000000-0004-0000-0100-000064020000}"/>
    <hyperlink ref="H308" r:id="rId614" display="http://www.parkrun.org.uk/livingston/results/athletehistory/?athleteNumber=1678346" xr:uid="{00000000-0004-0000-0100-000065020000}"/>
    <hyperlink ref="I308" r:id="rId615" display="http://www.lothianrunningclub.co.uk/" xr:uid="{00000000-0004-0000-0100-000066020000}"/>
    <hyperlink ref="H309" r:id="rId616" display="http://www.parkrun.org.uk/livingston/results/athletehistory/?athleteNumber=48949" xr:uid="{00000000-0004-0000-0100-000067020000}"/>
    <hyperlink ref="I309" r:id="rId617" display="http://www.lothianrunningclub.co.uk/" xr:uid="{00000000-0004-0000-0100-000068020000}"/>
    <hyperlink ref="H310" r:id="rId618" display="http://www.parkrun.org.uk/livingston/results/athletehistory/?athleteNumber=62220" xr:uid="{00000000-0004-0000-0100-000069020000}"/>
    <hyperlink ref="I310" r:id="rId619" display="http://www.lothianrunningclub.co.uk/" xr:uid="{00000000-0004-0000-0100-00006A020000}"/>
    <hyperlink ref="H311" r:id="rId620" display="http://www.parkrun.org.uk/livingston/results/athletehistory/?athleteNumber=50162" xr:uid="{00000000-0004-0000-0100-00006B020000}"/>
    <hyperlink ref="I311" r:id="rId621" display="http://www.lothianrunningclub.co.uk/" xr:uid="{00000000-0004-0000-0100-00006C020000}"/>
    <hyperlink ref="H312" r:id="rId622" display="http://www.parkrun.org.uk/livingston/results/athletehistory/?athleteNumber=103329" xr:uid="{00000000-0004-0000-0100-00006D020000}"/>
    <hyperlink ref="I312" r:id="rId623" display="http://www.lothianrunningclub.co.uk/" xr:uid="{00000000-0004-0000-0100-00006E020000}"/>
    <hyperlink ref="H313" r:id="rId624" display="http://www.parkrun.org.uk/livingston/results/athletehistory/?athleteNumber=1746791" xr:uid="{00000000-0004-0000-0100-00006F020000}"/>
    <hyperlink ref="I313" r:id="rId625" display="http://www.lothianrunningclub.co.uk/" xr:uid="{00000000-0004-0000-0100-000070020000}"/>
    <hyperlink ref="H314" r:id="rId626" display="http://www.parkrun.org.uk/livingston/results/athletehistory/?athleteNumber=58350" xr:uid="{00000000-0004-0000-0100-000071020000}"/>
    <hyperlink ref="I314" r:id="rId627" display="http://www.livingstonac.com/" xr:uid="{00000000-0004-0000-0100-000072020000}"/>
    <hyperlink ref="H315" r:id="rId628" display="http://www.parkrun.org.uk/livingston/results/athletehistory/?athleteNumber=2705894" xr:uid="{00000000-0004-0000-0100-000073020000}"/>
    <hyperlink ref="I315" r:id="rId629" display="http://www.lothianrunningclub.co.uk/" xr:uid="{00000000-0004-0000-0100-000074020000}"/>
    <hyperlink ref="H316" r:id="rId630" display="http://www.parkrun.org.uk/livingston/results/athletehistory/?athleteNumber=610297" xr:uid="{00000000-0004-0000-0100-000075020000}"/>
    <hyperlink ref="I316" r:id="rId631" display="http://www.lothianrunningclub.co.uk/" xr:uid="{00000000-0004-0000-0100-000076020000}"/>
    <hyperlink ref="H317" r:id="rId632" display="http://www.parkrun.org.uk/livingston/results/athletehistory/?athleteNumber=383066" xr:uid="{00000000-0004-0000-0100-000077020000}"/>
    <hyperlink ref="I317" r:id="rId633" display="http://www.lothianrunningclub.co.uk/" xr:uid="{00000000-0004-0000-0100-000078020000}"/>
    <hyperlink ref="H318" r:id="rId634" display="http://www.parkrun.org.uk/livingston/results/athletehistory/?athleteNumber=47944" xr:uid="{00000000-0004-0000-0100-000079020000}"/>
    <hyperlink ref="I318" r:id="rId635" display="http://www.lothianrunningclub.co.uk/" xr:uid="{00000000-0004-0000-0100-00007A020000}"/>
    <hyperlink ref="H319" r:id="rId636" display="http://www.parkrun.org.uk/livingston/results/athletehistory/?athleteNumber=2155246" xr:uid="{00000000-0004-0000-0100-00007B020000}"/>
    <hyperlink ref="I319" r:id="rId637" display="http://www.lothianrunningclub.co.uk/" xr:uid="{00000000-0004-0000-0100-00007C020000}"/>
    <hyperlink ref="H320" r:id="rId638" display="http://www.parkrun.org.uk/livingston/results/athletehistory/?athleteNumber=735855" xr:uid="{00000000-0004-0000-0100-00007D020000}"/>
    <hyperlink ref="I320" r:id="rId639" display="http://www.lothianrunningclub.co.uk/" xr:uid="{00000000-0004-0000-0100-00007E020000}"/>
    <hyperlink ref="H321" r:id="rId640" display="http://www.parkrun.org.uk/livingston/results/athletehistory/?athleteNumber=48949" xr:uid="{00000000-0004-0000-0100-00007F020000}"/>
    <hyperlink ref="I321" r:id="rId641" display="http://www.lothianrunningclub.co.uk/" xr:uid="{00000000-0004-0000-0100-000080020000}"/>
    <hyperlink ref="H322" r:id="rId642" display="http://www.parkrun.org.uk/livingston/results/athletehistory/?athleteNumber=186367" xr:uid="{00000000-0004-0000-0100-000081020000}"/>
    <hyperlink ref="I322" r:id="rId643" display="http://www.lothianrunningclub.co.uk/" xr:uid="{00000000-0004-0000-0100-000082020000}"/>
    <hyperlink ref="H323" r:id="rId644" display="http://www.parkrun.org.uk/livingston/results/athletehistory/?athleteNumber=1746791" xr:uid="{00000000-0004-0000-0100-000083020000}"/>
    <hyperlink ref="I323" r:id="rId645" display="http://www.lothianrunningclub.co.uk/" xr:uid="{00000000-0004-0000-0100-000084020000}"/>
    <hyperlink ref="H324" r:id="rId646" display="http://www.parkrun.org.uk/livingston/results/athletehistory/?athleteNumber=166087" xr:uid="{00000000-0004-0000-0100-000085020000}"/>
    <hyperlink ref="I324" r:id="rId647" display="http://www.lothianrunningclub.co.uk/" xr:uid="{00000000-0004-0000-0100-000086020000}"/>
    <hyperlink ref="H325" r:id="rId648" display="http://www.parkrun.org.uk/livingston/results/athletehistory/?athleteNumber=2705894" xr:uid="{00000000-0004-0000-0100-000087020000}"/>
    <hyperlink ref="I325" r:id="rId649" display="http://www.lothianrunningclub.co.uk/" xr:uid="{00000000-0004-0000-0100-000088020000}"/>
    <hyperlink ref="H326" r:id="rId650" display="http://www.parkrun.org.uk/livingston/results/athletehistory/?athleteNumber=210813" xr:uid="{00000000-0004-0000-0100-000089020000}"/>
    <hyperlink ref="I326" r:id="rId651" display="http://www.lothianrunningclub.co.uk/" xr:uid="{00000000-0004-0000-0100-00008A020000}"/>
    <hyperlink ref="H327" r:id="rId652" display="http://www.parkrun.org.uk/livingston/results/athletehistory/?athleteNumber=316035" xr:uid="{00000000-0004-0000-0100-00008B020000}"/>
    <hyperlink ref="I327" r:id="rId653" display="http://www.lothianrunningclub.co.uk/" xr:uid="{00000000-0004-0000-0100-00008C020000}"/>
    <hyperlink ref="H328" r:id="rId654" display="http://www.parkrun.org.uk/livingston/results/athletehistory/?athleteNumber=48949" xr:uid="{00000000-0004-0000-0100-00008D020000}"/>
    <hyperlink ref="I328" r:id="rId655" display="http://www.lothianrunningclub.co.uk/" xr:uid="{00000000-0004-0000-0100-00008E020000}"/>
    <hyperlink ref="H329" r:id="rId656" display="http://www.parkrun.org.uk/livingston/results/athletehistory/?athleteNumber=140309" xr:uid="{00000000-0004-0000-0100-00008F020000}"/>
    <hyperlink ref="I329" r:id="rId657" display="http://www.lothianrunningclub.co.uk/" xr:uid="{00000000-0004-0000-0100-000090020000}"/>
    <hyperlink ref="H330" r:id="rId658" display="http://www.parkrun.org.uk/livingston/results/athletehistory/?athleteNumber=62220" xr:uid="{00000000-0004-0000-0100-000091020000}"/>
    <hyperlink ref="I330" r:id="rId659" display="http://www.lothianrunningclub.co.uk/" xr:uid="{00000000-0004-0000-0100-000092020000}"/>
    <hyperlink ref="H331" r:id="rId660" display="http://www.parkrun.org.uk/livingston/results/athletehistory/?athleteNumber=103329" xr:uid="{00000000-0004-0000-0100-000093020000}"/>
    <hyperlink ref="I331" r:id="rId661" display="http://www.lothianrunningclub.co.uk/" xr:uid="{00000000-0004-0000-0100-000094020000}"/>
    <hyperlink ref="H332" r:id="rId662" display="http://www.parkrun.org.uk/livingston/results/athletehistory/?athleteNumber=160930" xr:uid="{00000000-0004-0000-0100-000095020000}"/>
    <hyperlink ref="I332" r:id="rId663" display="http://www.lothianrunningclub.co.uk/" xr:uid="{00000000-0004-0000-0100-000096020000}"/>
    <hyperlink ref="H333" r:id="rId664" display="http://www.parkrun.org.uk/livingston/results/athletehistory/?athleteNumber=2705894" xr:uid="{00000000-0004-0000-0100-000097020000}"/>
    <hyperlink ref="I333" r:id="rId665" display="http://www.lothianrunningclub.co.uk/" xr:uid="{00000000-0004-0000-0100-000098020000}"/>
    <hyperlink ref="H334" r:id="rId666" display="http://www.parkrun.org.uk/livingston/results/athletehistory/?athleteNumber=166087" xr:uid="{00000000-0004-0000-0100-000099020000}"/>
    <hyperlink ref="I334" r:id="rId667" display="http://www.lothianrunningclub.co.uk/" xr:uid="{00000000-0004-0000-0100-00009A020000}"/>
    <hyperlink ref="H335" r:id="rId668" display="http://www.parkrun.org.uk/livingston/results/athletehistory/?athleteNumber=2330210" xr:uid="{00000000-0004-0000-0100-00009B020000}"/>
    <hyperlink ref="I335" r:id="rId669" display="http://www.lothianrunningclub.co.uk/" xr:uid="{00000000-0004-0000-0100-00009C020000}"/>
    <hyperlink ref="H336" r:id="rId670" display="http://www.parkrun.org.uk/livingston/results/athletehistory/?athleteNumber=2075111" xr:uid="{00000000-0004-0000-0100-00009D020000}"/>
    <hyperlink ref="I336" r:id="rId671" display="http://www.lothianrunningclub.co.uk/" xr:uid="{00000000-0004-0000-0100-00009E020000}"/>
    <hyperlink ref="H337" r:id="rId672" display="http://www.parkrun.org.uk/livingston/results/athletehistory/?athleteNumber=2155246" xr:uid="{00000000-0004-0000-0100-00009F020000}"/>
    <hyperlink ref="I337" r:id="rId673" display="http://www.lothianrunningclub.co.uk/" xr:uid="{00000000-0004-0000-0100-0000A0020000}"/>
    <hyperlink ref="H338" r:id="rId674" display="http://www.parkrun.org.uk/livingston/results/athletehistory/?athleteNumber=48949" xr:uid="{00000000-0004-0000-0100-0000A1020000}"/>
    <hyperlink ref="I338" r:id="rId675" display="http://www.lothianrunningclub.co.uk/" xr:uid="{00000000-0004-0000-0100-0000A2020000}"/>
    <hyperlink ref="H339" r:id="rId676" display="http://www.parkrun.org.uk/livingston/results/athletehistory/?athleteNumber=49336" xr:uid="{00000000-0004-0000-0100-0000A3020000}"/>
    <hyperlink ref="I339" r:id="rId677" display="http://www.lothianrunningclub.co.uk/" xr:uid="{00000000-0004-0000-0100-0000A4020000}"/>
    <hyperlink ref="H340" r:id="rId678" display="http://www.parkrun.org.uk/livingston/results/athletehistory/?athleteNumber=186367" xr:uid="{00000000-0004-0000-0100-0000A5020000}"/>
    <hyperlink ref="I340" r:id="rId679" display="http://www.lothianrunningclub.co.uk/" xr:uid="{00000000-0004-0000-0100-0000A6020000}"/>
    <hyperlink ref="H341" r:id="rId680" display="http://www.parkrun.org.uk/livingston/results/athletehistory/?athleteNumber=103329" xr:uid="{00000000-0004-0000-0100-0000A7020000}"/>
    <hyperlink ref="I341" r:id="rId681" display="http://www.lothianrunningclub.co.uk/" xr:uid="{00000000-0004-0000-0100-0000A8020000}"/>
    <hyperlink ref="H342" r:id="rId682" display="http://www.parkrun.org.uk/livingston/results/athletehistory/?athleteNumber=1746791" xr:uid="{00000000-0004-0000-0100-0000A9020000}"/>
    <hyperlink ref="I342" r:id="rId683" display="http://www.lothianrunningclub.co.uk/" xr:uid="{00000000-0004-0000-0100-0000AA020000}"/>
    <hyperlink ref="H343" r:id="rId684" display="http://www.parkrun.org.uk/livingston/results/athletehistory/?athleteNumber=69106" xr:uid="{00000000-0004-0000-0100-0000AB020000}"/>
    <hyperlink ref="I343" r:id="rId685" display="http://www.lothianrunningclub.co.uk/" xr:uid="{00000000-0004-0000-0100-0000AC020000}"/>
    <hyperlink ref="H344" r:id="rId686" display="http://www.parkrun.org.uk/livingston/results/athletehistory/?athleteNumber=2705894" xr:uid="{00000000-0004-0000-0100-0000AD020000}"/>
    <hyperlink ref="I344" r:id="rId687" display="http://www.lothianrunningclub.co.uk/" xr:uid="{00000000-0004-0000-0100-0000AE020000}"/>
    <hyperlink ref="H345" r:id="rId688" display="http://www.parkrun.org.uk/livingston/results/athletehistory/?athleteNumber=491250" xr:uid="{00000000-0004-0000-0100-0000AF020000}"/>
    <hyperlink ref="I345" r:id="rId689" display="http://www.lothianrunningclub.co.uk/" xr:uid="{00000000-0004-0000-0100-0000B0020000}"/>
    <hyperlink ref="H346" r:id="rId690" display="http://www.parkrun.org.uk/livingston/results/athletehistory/?athleteNumber=48949" xr:uid="{00000000-0004-0000-0100-0000B1020000}"/>
    <hyperlink ref="I346" r:id="rId691" display="http://www.lothianrunningclub.co.uk/" xr:uid="{00000000-0004-0000-0100-0000B2020000}"/>
    <hyperlink ref="H347" r:id="rId692" display="http://www.parkrun.org.uk/livingston/results/athletehistory/?athleteNumber=316035" xr:uid="{00000000-0004-0000-0100-0000B3020000}"/>
    <hyperlink ref="I347" r:id="rId693" display="http://www.lothianrunningclub.co.uk/" xr:uid="{00000000-0004-0000-0100-0000B4020000}"/>
    <hyperlink ref="H348" r:id="rId694" display="http://www.parkrun.org.uk/livingston/results/athletehistory/?athleteNumber=1746791" xr:uid="{00000000-0004-0000-0100-0000B5020000}"/>
    <hyperlink ref="I348" r:id="rId695" display="http://www.lothianrunningclub.co.uk/" xr:uid="{00000000-0004-0000-0100-0000B6020000}"/>
    <hyperlink ref="H349" r:id="rId696" display="http://www.parkrun.org.uk/livingston/results/athletehistory/?athleteNumber=105965" xr:uid="{00000000-0004-0000-0100-0000B7020000}"/>
    <hyperlink ref="I349" r:id="rId697" display="http://www.lothianrunningclub.co.uk/" xr:uid="{00000000-0004-0000-0100-0000B8020000}"/>
    <hyperlink ref="H350" r:id="rId698" display="http://www.parkrun.org.uk/livingston/results/athletehistory/?athleteNumber=47944" xr:uid="{00000000-0004-0000-0100-0000B9020000}"/>
    <hyperlink ref="I350" r:id="rId699" display="http://www.lothianrunningclub.co.uk/" xr:uid="{00000000-0004-0000-0100-0000BA020000}"/>
    <hyperlink ref="H351" r:id="rId700" display="http://www.parkrun.org.uk/livingston/results/athletehistory/?athleteNumber=70214" xr:uid="{00000000-0004-0000-0100-0000BB020000}"/>
    <hyperlink ref="I351" r:id="rId701" display="http://www.lothianrunningclub.co.uk/" xr:uid="{00000000-0004-0000-0100-0000BC020000}"/>
    <hyperlink ref="H352" r:id="rId702" display="http://www.parkrun.org.uk/livingston/results/athletehistory/?athleteNumber=48949" xr:uid="{00000000-0004-0000-0100-0000BD020000}"/>
    <hyperlink ref="I352" r:id="rId703" display="http://www.lothianrunningclub.co.uk/" xr:uid="{00000000-0004-0000-0100-0000BE020000}"/>
    <hyperlink ref="H353" r:id="rId704" display="http://www.parkrun.org.uk/livingston/results/athletehistory/?athleteNumber=2155246" xr:uid="{00000000-0004-0000-0100-0000BF020000}"/>
    <hyperlink ref="I353" r:id="rId705" display="http://www.lothianrunningclub.co.uk/" xr:uid="{00000000-0004-0000-0100-0000C0020000}"/>
    <hyperlink ref="H354" r:id="rId706" display="http://www.parkrun.org.uk/livingston/results/athletehistory/?athleteNumber=62220" xr:uid="{00000000-0004-0000-0100-0000C1020000}"/>
    <hyperlink ref="I354" r:id="rId707" display="http://www.lothianrunningclub.co.uk/" xr:uid="{00000000-0004-0000-0100-0000C2020000}"/>
    <hyperlink ref="H355" r:id="rId708" display="http://www.parkrun.org.uk/livingston/results/athletehistory/?athleteNumber=160930" xr:uid="{00000000-0004-0000-0100-0000C3020000}"/>
    <hyperlink ref="I355" r:id="rId709" display="http://www.lothianrunningclub.co.uk/" xr:uid="{00000000-0004-0000-0100-0000C4020000}"/>
    <hyperlink ref="H356" r:id="rId710" display="http://www.parkrun.org.uk/livingston/results/athletehistory/?athleteNumber=2705894" xr:uid="{00000000-0004-0000-0100-0000C5020000}"/>
    <hyperlink ref="I356" r:id="rId711" display="http://www.lothianrunningclub.co.uk/" xr:uid="{00000000-0004-0000-0100-0000C6020000}"/>
    <hyperlink ref="H357" r:id="rId712" display="http://www.parkrun.org.uk/livingston/results/athletehistory/?athleteNumber=166087" xr:uid="{00000000-0004-0000-0100-0000C7020000}"/>
    <hyperlink ref="I357" r:id="rId713" display="http://www.lothianrunningclub.co.uk/" xr:uid="{00000000-0004-0000-0100-0000C8020000}"/>
    <hyperlink ref="H358" r:id="rId714" display="http://www.parkrun.org.uk/livingston/results/athletehistory/?athleteNumber=210813" xr:uid="{00000000-0004-0000-0100-0000C9020000}"/>
    <hyperlink ref="I358" r:id="rId715" display="http://www.lothianrunningclub.co.uk/" xr:uid="{00000000-0004-0000-0100-0000CA020000}"/>
    <hyperlink ref="H359" r:id="rId716" display="http://www.parkrun.org.uk/livingston/results/athletehistory/?athleteNumber=2075111" xr:uid="{00000000-0004-0000-0100-0000CB020000}"/>
    <hyperlink ref="I359" r:id="rId717" display="http://www.lothianrunningclub.co.uk/" xr:uid="{00000000-0004-0000-0100-0000CC020000}"/>
    <hyperlink ref="H360" r:id="rId718" display="http://www.parkrun.org.uk/livingston/results/athletehistory/?athleteNumber=47944" xr:uid="{00000000-0004-0000-0100-0000CD020000}"/>
    <hyperlink ref="I360" r:id="rId719" display="http://www.lothianrunningclub.co.uk/" xr:uid="{00000000-0004-0000-0100-0000CE020000}"/>
    <hyperlink ref="H361" r:id="rId720" display="http://www.parkrun.org.uk/livingston/results/athletehistory/?athleteNumber=316035" xr:uid="{00000000-0004-0000-0100-0000CF020000}"/>
    <hyperlink ref="I361" r:id="rId721" display="http://www.lothianrunningclub.co.uk/" xr:uid="{00000000-0004-0000-0100-0000D0020000}"/>
    <hyperlink ref="H362" r:id="rId722" display="http://www.parkrun.org.uk/livingston/results/athletehistory/?athleteNumber=735855" xr:uid="{00000000-0004-0000-0100-0000D1020000}"/>
    <hyperlink ref="I362" r:id="rId723" display="http://www.lothianrunningclub.co.uk/" xr:uid="{00000000-0004-0000-0100-0000D2020000}"/>
    <hyperlink ref="H363" r:id="rId724" display="http://www.parkrun.org.uk/livingston/results/athletehistory/?athleteNumber=49336" xr:uid="{00000000-0004-0000-0100-0000D3020000}"/>
    <hyperlink ref="I363" r:id="rId725" display="http://www.lothianrunningclub.co.uk/" xr:uid="{00000000-0004-0000-0100-0000D4020000}"/>
    <hyperlink ref="H364" r:id="rId726" display="http://www.parkrun.org.uk/livingston/results/athletehistory/?athleteNumber=2104910" xr:uid="{00000000-0004-0000-0100-0000D5020000}"/>
    <hyperlink ref="I364" r:id="rId727" display="http://www.lothianrunningclub.co.uk/" xr:uid="{00000000-0004-0000-0100-0000D6020000}"/>
    <hyperlink ref="H365" r:id="rId728" display="http://www.parkrun.org.uk/livingston/results/athletehistory/?athleteNumber=2155246" xr:uid="{00000000-0004-0000-0100-0000D7020000}"/>
    <hyperlink ref="I365" r:id="rId729" display="http://www.lothianrunningclub.co.uk/" xr:uid="{00000000-0004-0000-0100-0000D8020000}"/>
    <hyperlink ref="H366" r:id="rId730" display="http://www.parkrun.org.uk/livingston/results/athletehistory/?athleteNumber=62220" xr:uid="{00000000-0004-0000-0100-0000D9020000}"/>
    <hyperlink ref="I366" r:id="rId731" display="http://www.lothianrunningclub.co.uk/" xr:uid="{00000000-0004-0000-0100-0000DA020000}"/>
    <hyperlink ref="H367" r:id="rId732" display="http://www.parkrun.org.uk/livingston/results/athletehistory/?athleteNumber=2330210" xr:uid="{00000000-0004-0000-0100-0000DB020000}"/>
    <hyperlink ref="I367" r:id="rId733" display="http://www.lothianrunningclub.co.uk/" xr:uid="{00000000-0004-0000-0100-0000DC020000}"/>
  </hyperlinks>
  <pageMargins left="0.7" right="0.7" top="0.75" bottom="0.75" header="0.3" footer="0.3"/>
  <pageSetup paperSize="9" orientation="portrait" r:id="rId734"/>
  <drawing r:id="rId735"/>
  <tableParts count="1">
    <tablePart r:id="rId736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0"/>
  <sheetViews>
    <sheetView workbookViewId="0" xr3:uid="{842E5F09-E766-5B8D-85AF-A39847EA96FD}">
      <selection activeCell="A8" sqref="A8"/>
    </sheetView>
  </sheetViews>
  <sheetFormatPr defaultColWidth="8.85546875" defaultRowHeight="15"/>
  <cols>
    <col min="1" max="1" width="19" customWidth="1"/>
    <col min="2" max="2" width="25.140625" customWidth="1"/>
    <col min="3" max="3" width="13.7109375" customWidth="1"/>
  </cols>
  <sheetData>
    <row r="2" spans="1:4">
      <c r="A2" s="49" t="s">
        <v>176</v>
      </c>
      <c r="B2" s="50" t="s">
        <v>24</v>
      </c>
      <c r="C2" s="50" t="s">
        <v>177</v>
      </c>
      <c r="D2" s="51" t="s">
        <v>97</v>
      </c>
    </row>
    <row r="3" spans="1:4">
      <c r="A3" s="33" t="s">
        <v>31</v>
      </c>
      <c r="B3" s="4" t="s">
        <v>178</v>
      </c>
      <c r="C3" s="5">
        <v>0.11866898148148149</v>
      </c>
      <c r="D3" s="48">
        <v>1</v>
      </c>
    </row>
    <row r="4" spans="1:4">
      <c r="A4" s="33" t="s">
        <v>29</v>
      </c>
      <c r="B4" s="4" t="s">
        <v>178</v>
      </c>
      <c r="C4" s="5">
        <v>0.11954861111111111</v>
      </c>
      <c r="D4" s="48">
        <v>2</v>
      </c>
    </row>
    <row r="5" spans="1:4">
      <c r="A5" s="32" t="s">
        <v>68</v>
      </c>
      <c r="B5" s="4" t="s">
        <v>178</v>
      </c>
      <c r="C5" s="5">
        <v>0.12611111111111112</v>
      </c>
      <c r="D5" s="48">
        <v>3</v>
      </c>
    </row>
    <row r="6" spans="1:4">
      <c r="A6" s="33" t="s">
        <v>44</v>
      </c>
      <c r="B6" s="4" t="s">
        <v>178</v>
      </c>
      <c r="C6" s="5">
        <v>0.13262731481481482</v>
      </c>
      <c r="D6" s="48">
        <v>4</v>
      </c>
    </row>
    <row r="7" spans="1:4">
      <c r="A7" s="33" t="s">
        <v>74</v>
      </c>
      <c r="B7" s="7" t="s">
        <v>179</v>
      </c>
      <c r="C7" s="28">
        <v>0.14026620370370371</v>
      </c>
      <c r="D7" s="48">
        <v>5</v>
      </c>
    </row>
    <row r="8" spans="1:4">
      <c r="A8" s="33" t="s">
        <v>74</v>
      </c>
      <c r="B8" s="7" t="s">
        <v>180</v>
      </c>
      <c r="C8" s="28">
        <v>0.14652777777777778</v>
      </c>
      <c r="D8" s="48">
        <v>6</v>
      </c>
    </row>
    <row r="9" spans="1:4">
      <c r="A9" s="33" t="s">
        <v>67</v>
      </c>
      <c r="B9" s="7" t="s">
        <v>180</v>
      </c>
      <c r="C9" s="28">
        <v>0.14791666666666667</v>
      </c>
      <c r="D9" s="48">
        <v>7</v>
      </c>
    </row>
    <row r="10" spans="1:4">
      <c r="A10" s="33" t="s">
        <v>46</v>
      </c>
      <c r="B10" s="4" t="s">
        <v>181</v>
      </c>
      <c r="C10" s="5">
        <v>0.15053240740740739</v>
      </c>
      <c r="D10" s="48">
        <v>8</v>
      </c>
    </row>
    <row r="11" spans="1:4">
      <c r="A11" s="33" t="s">
        <v>54</v>
      </c>
      <c r="B11" s="4" t="s">
        <v>178</v>
      </c>
      <c r="C11" s="28">
        <v>0.15412037037037038</v>
      </c>
      <c r="D11" s="48">
        <v>9</v>
      </c>
    </row>
    <row r="12" spans="1:4">
      <c r="A12" s="32" t="s">
        <v>79</v>
      </c>
      <c r="B12" s="4" t="s">
        <v>181</v>
      </c>
      <c r="C12" s="5">
        <v>0.16905092592592594</v>
      </c>
      <c r="D12" s="48">
        <v>10</v>
      </c>
    </row>
    <row r="13" spans="1:4">
      <c r="A13" s="33" t="s">
        <v>182</v>
      </c>
      <c r="B13" s="4" t="s">
        <v>178</v>
      </c>
      <c r="C13" s="5">
        <v>0.17625000000000002</v>
      </c>
      <c r="D13" s="48">
        <v>11</v>
      </c>
    </row>
    <row r="14" spans="1:4">
      <c r="A14" s="33" t="s">
        <v>83</v>
      </c>
      <c r="B14" s="4" t="s">
        <v>178</v>
      </c>
      <c r="C14" s="5">
        <v>0.18598379629629627</v>
      </c>
      <c r="D14" s="48">
        <v>12</v>
      </c>
    </row>
    <row r="15" spans="1:4">
      <c r="A15" s="35" t="s">
        <v>82</v>
      </c>
      <c r="B15" s="52" t="s">
        <v>183</v>
      </c>
      <c r="C15" s="53">
        <v>0.19814814814814816</v>
      </c>
      <c r="D15" s="48">
        <v>13</v>
      </c>
    </row>
    <row r="16" spans="1:4">
      <c r="A16" s="24"/>
      <c r="B16" s="24"/>
      <c r="C16" s="24"/>
      <c r="D16" s="24"/>
    </row>
    <row r="17" spans="1:4">
      <c r="A17" s="24"/>
      <c r="B17" s="24"/>
      <c r="C17" s="24"/>
      <c r="D17" s="24"/>
    </row>
    <row r="18" spans="1:4">
      <c r="A18" s="24"/>
      <c r="B18" s="24"/>
      <c r="C18" s="24"/>
      <c r="D18" s="24"/>
    </row>
    <row r="19" spans="1:4">
      <c r="A19" s="24"/>
      <c r="B19" s="24"/>
      <c r="C19" s="24"/>
      <c r="D19" s="24"/>
    </row>
    <row r="20" spans="1:4">
      <c r="A20" s="24"/>
      <c r="B20" s="24"/>
      <c r="C20" s="24"/>
      <c r="D20" s="24"/>
    </row>
  </sheetData>
  <sortState ref="A3:E18">
    <sortCondition ref="C3"/>
  </sortState>
  <conditionalFormatting sqref="B2">
    <cfRule type="duplicateValues" dxfId="19" priority="2"/>
  </conditionalFormatting>
  <conditionalFormatting sqref="A2:A20 D16:D20 B15:C20">
    <cfRule type="duplicateValues" dxfId="18" priority="19"/>
  </conditionalFormatting>
  <pageMargins left="0.7" right="0.7" top="0.75" bottom="0.75" header="0.3" footer="0.3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workbookViewId="0" xr3:uid="{51F8DEE0-4D01-5F28-A812-FC0BD7CAC4A5}">
      <selection activeCell="B8" sqref="B8:G29"/>
    </sheetView>
  </sheetViews>
  <sheetFormatPr defaultColWidth="8.85546875" defaultRowHeight="15"/>
  <cols>
    <col min="1" max="1" width="14.42578125" style="9" customWidth="1"/>
    <col min="2" max="2" width="34" bestFit="1" customWidth="1"/>
    <col min="3" max="3" width="18.5703125" style="9" customWidth="1"/>
    <col min="4" max="4" width="19.140625" style="9" customWidth="1"/>
    <col min="5" max="6" width="17" style="9" customWidth="1"/>
    <col min="7" max="7" width="20.7109375" style="9" customWidth="1"/>
  </cols>
  <sheetData>
    <row r="1" spans="2:14">
      <c r="B1" s="4"/>
      <c r="C1" s="13" t="s">
        <v>184</v>
      </c>
      <c r="D1" s="13" t="s">
        <v>185</v>
      </c>
    </row>
    <row r="2" spans="2:14">
      <c r="B2" s="4">
        <v>1</v>
      </c>
      <c r="C2" s="14">
        <v>1.0868055555555556E-2</v>
      </c>
      <c r="D2" s="5">
        <v>1.9907407407407408E-2</v>
      </c>
    </row>
    <row r="3" spans="2:14">
      <c r="B3" s="4">
        <v>2</v>
      </c>
      <c r="C3" s="14">
        <v>1.0925925925925924E-2</v>
      </c>
      <c r="D3" s="5">
        <v>1.9930555555555556E-2</v>
      </c>
      <c r="H3" s="9"/>
    </row>
    <row r="4" spans="2:14">
      <c r="B4" s="4">
        <v>3</v>
      </c>
      <c r="C4" s="14">
        <v>1.0960648148148148E-2</v>
      </c>
      <c r="D4" s="5">
        <v>2.0046296296296295E-2</v>
      </c>
      <c r="F4" s="11"/>
      <c r="G4" s="11"/>
      <c r="H4" s="8"/>
    </row>
    <row r="5" spans="2:14">
      <c r="B5" s="4" t="s">
        <v>186</v>
      </c>
      <c r="C5" s="15">
        <f>SUM(C2:C4)</f>
        <v>3.2754629629629627E-2</v>
      </c>
      <c r="D5" s="16">
        <f>SUM(D2:D4)</f>
        <v>5.9884259259259262E-2</v>
      </c>
      <c r="F5" s="11"/>
      <c r="G5" s="11"/>
      <c r="H5" s="8"/>
    </row>
    <row r="6" spans="2:14">
      <c r="B6" s="4" t="s">
        <v>187</v>
      </c>
      <c r="C6" s="13"/>
      <c r="D6" s="17">
        <f>D5/C5</f>
        <v>1.8282685512367494</v>
      </c>
      <c r="G6" s="11"/>
      <c r="H6" s="10"/>
      <c r="J6" s="8"/>
      <c r="L6" s="8"/>
      <c r="M6" s="8"/>
    </row>
    <row r="7" spans="2:14">
      <c r="G7" s="11"/>
      <c r="J7" s="8"/>
      <c r="L7" s="8"/>
      <c r="M7" s="8"/>
    </row>
    <row r="8" spans="2:14" ht="30">
      <c r="B8" s="39" t="s">
        <v>176</v>
      </c>
      <c r="C8" s="40" t="s">
        <v>188</v>
      </c>
      <c r="D8" s="40" t="s">
        <v>189</v>
      </c>
      <c r="E8" s="41" t="s">
        <v>190</v>
      </c>
      <c r="F8" s="41" t="s">
        <v>191</v>
      </c>
      <c r="G8" s="42" t="s">
        <v>192</v>
      </c>
      <c r="L8" s="8"/>
      <c r="M8" s="8"/>
    </row>
    <row r="9" spans="2:14">
      <c r="B9" s="32" t="s">
        <v>27</v>
      </c>
      <c r="C9" s="13">
        <v>1</v>
      </c>
      <c r="D9" s="13" t="s">
        <v>193</v>
      </c>
      <c r="E9" s="14">
        <v>2.210648148148148E-2</v>
      </c>
      <c r="F9" s="14">
        <f t="shared" ref="F9:F29" si="0">IF(D9="Short",E9*$D$6,E9)</f>
        <v>2.210648148148148E-2</v>
      </c>
      <c r="G9" s="34">
        <f t="shared" ref="G9:G29" si="1">F9</f>
        <v>2.210648148148148E-2</v>
      </c>
      <c r="L9" s="12"/>
      <c r="M9" s="12"/>
      <c r="N9" s="10"/>
    </row>
    <row r="10" spans="2:14">
      <c r="B10" s="32" t="s">
        <v>29</v>
      </c>
      <c r="C10" s="13">
        <v>2</v>
      </c>
      <c r="D10" s="13" t="s">
        <v>193</v>
      </c>
      <c r="E10" s="14">
        <v>2.2418981481481481E-2</v>
      </c>
      <c r="F10" s="14">
        <f t="shared" si="0"/>
        <v>2.2418981481481481E-2</v>
      </c>
      <c r="G10" s="34">
        <f t="shared" si="1"/>
        <v>2.2418981481481481E-2</v>
      </c>
    </row>
    <row r="11" spans="2:14">
      <c r="B11" s="32" t="s">
        <v>66</v>
      </c>
      <c r="C11" s="13">
        <v>3</v>
      </c>
      <c r="D11" s="13" t="s">
        <v>193</v>
      </c>
      <c r="E11" s="14">
        <v>2.3090277777777779E-2</v>
      </c>
      <c r="F11" s="14">
        <f t="shared" si="0"/>
        <v>2.3090277777777779E-2</v>
      </c>
      <c r="G11" s="34">
        <f t="shared" si="1"/>
        <v>2.3090277777777779E-2</v>
      </c>
    </row>
    <row r="12" spans="2:14">
      <c r="B12" s="32" t="s">
        <v>31</v>
      </c>
      <c r="C12" s="13">
        <v>4</v>
      </c>
      <c r="D12" s="13" t="s">
        <v>193</v>
      </c>
      <c r="E12" s="14">
        <v>2.3113425925925926E-2</v>
      </c>
      <c r="F12" s="14">
        <f t="shared" si="0"/>
        <v>2.3113425925925926E-2</v>
      </c>
      <c r="G12" s="34">
        <f t="shared" si="1"/>
        <v>2.3113425925925926E-2</v>
      </c>
    </row>
    <row r="13" spans="2:14">
      <c r="B13" s="32" t="s">
        <v>32</v>
      </c>
      <c r="C13" s="13">
        <v>5</v>
      </c>
      <c r="D13" s="13" t="s">
        <v>194</v>
      </c>
      <c r="E13" s="14">
        <v>1.2685185185185183E-2</v>
      </c>
      <c r="F13" s="14">
        <f t="shared" si="0"/>
        <v>2.319192514068839E-2</v>
      </c>
      <c r="G13" s="34">
        <f t="shared" si="1"/>
        <v>2.319192514068839E-2</v>
      </c>
    </row>
    <row r="14" spans="2:14">
      <c r="B14" s="32" t="s">
        <v>44</v>
      </c>
      <c r="C14" s="13">
        <v>6</v>
      </c>
      <c r="D14" s="13" t="s">
        <v>194</v>
      </c>
      <c r="E14" s="14">
        <v>1.2881944444444446E-2</v>
      </c>
      <c r="F14" s="14">
        <f t="shared" si="0"/>
        <v>2.3551653906556738E-2</v>
      </c>
      <c r="G14" s="34">
        <f t="shared" si="1"/>
        <v>2.3551653906556738E-2</v>
      </c>
    </row>
    <row r="15" spans="2:14">
      <c r="B15" s="32" t="s">
        <v>58</v>
      </c>
      <c r="C15" s="13">
        <v>7</v>
      </c>
      <c r="D15" s="13" t="s">
        <v>194</v>
      </c>
      <c r="E15" s="14">
        <v>1.3101851851851852E-2</v>
      </c>
      <c r="F15" s="14">
        <f t="shared" si="0"/>
        <v>2.3953703703703706E-2</v>
      </c>
      <c r="G15" s="34">
        <f t="shared" si="1"/>
        <v>2.3953703703703706E-2</v>
      </c>
    </row>
    <row r="16" spans="2:14">
      <c r="B16" s="32" t="s">
        <v>57</v>
      </c>
      <c r="C16" s="13">
        <v>8</v>
      </c>
      <c r="D16" s="13" t="s">
        <v>194</v>
      </c>
      <c r="E16" s="14">
        <v>1.3483796296296298E-2</v>
      </c>
      <c r="F16" s="14">
        <f t="shared" si="0"/>
        <v>2.465200071980108E-2</v>
      </c>
      <c r="G16" s="34">
        <f t="shared" si="1"/>
        <v>2.465200071980108E-2</v>
      </c>
    </row>
    <row r="17" spans="2:8">
      <c r="B17" s="32" t="s">
        <v>39</v>
      </c>
      <c r="C17" s="13">
        <v>9</v>
      </c>
      <c r="D17" s="13" t="s">
        <v>193</v>
      </c>
      <c r="E17" s="14">
        <v>2.5810185185185183E-2</v>
      </c>
      <c r="F17" s="14">
        <f t="shared" si="0"/>
        <v>2.5810185185185183E-2</v>
      </c>
      <c r="G17" s="34">
        <f t="shared" si="1"/>
        <v>2.5810185185185183E-2</v>
      </c>
    </row>
    <row r="18" spans="2:8">
      <c r="B18" s="32" t="s">
        <v>77</v>
      </c>
      <c r="C18" s="13">
        <v>10</v>
      </c>
      <c r="D18" s="13" t="s">
        <v>194</v>
      </c>
      <c r="E18" s="14">
        <v>1.4131944444444445E-2</v>
      </c>
      <c r="F18" s="14">
        <f t="shared" si="0"/>
        <v>2.5836989595602676E-2</v>
      </c>
      <c r="G18" s="34">
        <f t="shared" si="1"/>
        <v>2.5836989595602676E-2</v>
      </c>
    </row>
    <row r="19" spans="2:8">
      <c r="B19" s="32" t="s">
        <v>59</v>
      </c>
      <c r="C19" s="13">
        <v>11</v>
      </c>
      <c r="D19" s="13" t="s">
        <v>194</v>
      </c>
      <c r="E19" s="14">
        <v>1.4374999999999999E-2</v>
      </c>
      <c r="F19" s="14">
        <f t="shared" si="0"/>
        <v>2.6281360424028271E-2</v>
      </c>
      <c r="G19" s="34">
        <f t="shared" si="1"/>
        <v>2.6281360424028271E-2</v>
      </c>
    </row>
    <row r="20" spans="2:8">
      <c r="B20" s="32" t="s">
        <v>195</v>
      </c>
      <c r="C20" s="13">
        <v>12</v>
      </c>
      <c r="D20" s="13" t="s">
        <v>193</v>
      </c>
      <c r="E20" s="14">
        <v>2.6539351851851852E-2</v>
      </c>
      <c r="F20" s="14">
        <f t="shared" si="0"/>
        <v>2.6539351851851852E-2</v>
      </c>
      <c r="G20" s="34">
        <f t="shared" si="1"/>
        <v>2.6539351851851852E-2</v>
      </c>
    </row>
    <row r="21" spans="2:8">
      <c r="B21" s="32" t="s">
        <v>53</v>
      </c>
      <c r="C21" s="13">
        <v>13</v>
      </c>
      <c r="D21" s="13" t="s">
        <v>193</v>
      </c>
      <c r="E21" s="14">
        <v>2.6701388888888889E-2</v>
      </c>
      <c r="F21" s="14">
        <f t="shared" si="0"/>
        <v>2.6701388888888889E-2</v>
      </c>
      <c r="G21" s="34">
        <f t="shared" si="1"/>
        <v>2.6701388888888889E-2</v>
      </c>
      <c r="H21" s="9"/>
    </row>
    <row r="22" spans="2:8">
      <c r="B22" s="32" t="s">
        <v>37</v>
      </c>
      <c r="C22" s="13">
        <v>14</v>
      </c>
      <c r="D22" s="13" t="s">
        <v>194</v>
      </c>
      <c r="E22" s="14">
        <v>1.4756944444444446E-2</v>
      </c>
      <c r="F22" s="14">
        <f t="shared" si="0"/>
        <v>2.6979657440125645E-2</v>
      </c>
      <c r="G22" s="34">
        <f t="shared" si="1"/>
        <v>2.6979657440125645E-2</v>
      </c>
      <c r="H22" s="9"/>
    </row>
    <row r="23" spans="2:8">
      <c r="B23" s="32" t="s">
        <v>43</v>
      </c>
      <c r="C23" s="13">
        <v>15</v>
      </c>
      <c r="D23" s="13" t="s">
        <v>194</v>
      </c>
      <c r="E23" s="14">
        <v>1.5300925925925926E-2</v>
      </c>
      <c r="F23" s="14">
        <f t="shared" si="0"/>
        <v>2.7974201675173411E-2</v>
      </c>
      <c r="G23" s="34">
        <f t="shared" si="1"/>
        <v>2.7974201675173411E-2</v>
      </c>
      <c r="H23" s="9"/>
    </row>
    <row r="24" spans="2:8">
      <c r="B24" s="32" t="s">
        <v>46</v>
      </c>
      <c r="C24" s="13">
        <v>16</v>
      </c>
      <c r="D24" s="13" t="s">
        <v>193</v>
      </c>
      <c r="E24" s="14">
        <v>2.7997685185185184E-2</v>
      </c>
      <c r="F24" s="14">
        <f t="shared" si="0"/>
        <v>2.7997685185185184E-2</v>
      </c>
      <c r="G24" s="34">
        <f t="shared" si="1"/>
        <v>2.7997685185185184E-2</v>
      </c>
      <c r="H24" s="9"/>
    </row>
    <row r="25" spans="2:8">
      <c r="B25" s="33" t="s">
        <v>64</v>
      </c>
      <c r="C25" s="13">
        <v>17</v>
      </c>
      <c r="D25" s="13" t="s">
        <v>194</v>
      </c>
      <c r="E25" s="14">
        <v>1.5729166666666666E-2</v>
      </c>
      <c r="F25" s="14">
        <f t="shared" si="0"/>
        <v>2.8757140753828035E-2</v>
      </c>
      <c r="G25" s="34">
        <f t="shared" si="1"/>
        <v>2.8757140753828035E-2</v>
      </c>
      <c r="H25" s="9"/>
    </row>
    <row r="26" spans="2:8">
      <c r="B26" s="33" t="s">
        <v>41</v>
      </c>
      <c r="C26" s="13">
        <v>18</v>
      </c>
      <c r="D26" s="13" t="s">
        <v>193</v>
      </c>
      <c r="E26" s="14">
        <v>2.9571759259259259E-2</v>
      </c>
      <c r="F26" s="14">
        <f t="shared" si="0"/>
        <v>2.9571759259259259E-2</v>
      </c>
      <c r="G26" s="34">
        <f t="shared" si="1"/>
        <v>2.9571759259259259E-2</v>
      </c>
      <c r="H26" s="9"/>
    </row>
    <row r="27" spans="2:8">
      <c r="B27" s="32" t="s">
        <v>49</v>
      </c>
      <c r="C27" s="13">
        <v>19</v>
      </c>
      <c r="D27" s="13" t="s">
        <v>193</v>
      </c>
      <c r="E27" s="14">
        <v>2.9849537037037036E-2</v>
      </c>
      <c r="F27" s="14">
        <f t="shared" si="0"/>
        <v>2.9849537037037036E-2</v>
      </c>
      <c r="G27" s="34">
        <f t="shared" si="1"/>
        <v>2.9849537037037036E-2</v>
      </c>
      <c r="H27" s="9"/>
    </row>
    <row r="28" spans="2:8">
      <c r="B28" s="32" t="s">
        <v>89</v>
      </c>
      <c r="C28" s="13">
        <v>20</v>
      </c>
      <c r="D28" s="13" t="s">
        <v>194</v>
      </c>
      <c r="E28" s="14">
        <v>1.6469907407407405E-2</v>
      </c>
      <c r="F28" s="14">
        <f t="shared" si="0"/>
        <v>3.0111413754744142E-2</v>
      </c>
      <c r="G28" s="34">
        <f t="shared" si="1"/>
        <v>3.0111413754744142E-2</v>
      </c>
      <c r="H28" s="9"/>
    </row>
    <row r="29" spans="2:8">
      <c r="B29" s="35" t="s">
        <v>50</v>
      </c>
      <c r="C29" s="13">
        <v>21</v>
      </c>
      <c r="D29" s="36" t="s">
        <v>194</v>
      </c>
      <c r="E29" s="37">
        <v>1.8553240740740742E-2</v>
      </c>
      <c r="F29" s="37">
        <f t="shared" si="0"/>
        <v>3.3920306569820709E-2</v>
      </c>
      <c r="G29" s="38">
        <f t="shared" si="1"/>
        <v>3.3920306569820709E-2</v>
      </c>
      <c r="H29" s="9"/>
    </row>
  </sheetData>
  <sortState ref="A9:G31">
    <sortCondition ref="G9"/>
  </sortState>
  <pageMargins left="0.7" right="0.7" top="0.75" bottom="0.75" header="0.3" footer="0.3"/>
  <pageSetup paperSize="9" orientation="landscape" horizontalDpi="4294967292" verticalDpi="4294967292" r:id="rId1"/>
  <legacy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Malcolm</dc:creator>
  <cp:keywords/>
  <dc:description/>
  <cp:lastModifiedBy>Stephen Malcolm</cp:lastModifiedBy>
  <cp:revision/>
  <dcterms:created xsi:type="dcterms:W3CDTF">2013-03-02T19:02:55Z</dcterms:created>
  <dcterms:modified xsi:type="dcterms:W3CDTF">2017-09-20T08:15:48Z</dcterms:modified>
  <cp:category/>
  <cp:contentStatus/>
</cp:coreProperties>
</file>